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<sst xmlns="http://schemas.openxmlformats.org/spreadsheetml/2006/main" count="873" uniqueCount="468">
  <si>
    <t>申报资产名称</t>
  </si>
  <si>
    <t>规格型号</t>
  </si>
  <si>
    <t>数量/面积</t>
  </si>
  <si>
    <t>原值（单价）</t>
  </si>
  <si>
    <t>购置日期</t>
  </si>
  <si>
    <t>零件模型柜</t>
  </si>
  <si>
    <t>* *</t>
  </si>
  <si>
    <t>1991-08-01</t>
  </si>
  <si>
    <t>机械学院</t>
  </si>
  <si>
    <t>机构模型柜</t>
  </si>
  <si>
    <t>1993-10-01</t>
  </si>
  <si>
    <t>乒乓球台</t>
  </si>
  <si>
    <t>T3726 ***</t>
  </si>
  <si>
    <t>2011-11-01</t>
  </si>
  <si>
    <t>体育学院</t>
  </si>
  <si>
    <t>动感单车</t>
  </si>
  <si>
    <t>JH-129 *</t>
  </si>
  <si>
    <t>2011-07-01</t>
  </si>
  <si>
    <t>方凳</t>
  </si>
  <si>
    <t>实木 *</t>
  </si>
  <si>
    <t>2009-11-01</t>
  </si>
  <si>
    <t>篮球架</t>
  </si>
  <si>
    <t>2004-12-01</t>
  </si>
  <si>
    <t>双人电脑桌</t>
  </si>
  <si>
    <t>1500*570*760mm ***</t>
  </si>
  <si>
    <t>2005-11-01</t>
  </si>
  <si>
    <t>艺术学院</t>
  </si>
  <si>
    <t>干燥箱</t>
  </si>
  <si>
    <t>101A-2 300℃</t>
  </si>
  <si>
    <t>1999-04-01</t>
  </si>
  <si>
    <t>生物与化工</t>
  </si>
  <si>
    <t>101-1 300℃</t>
  </si>
  <si>
    <t>冰柜</t>
  </si>
  <si>
    <t>日立牌 -40℃</t>
  </si>
  <si>
    <t>电热恒温鼓风干燥箱</t>
  </si>
  <si>
    <t>101A-1 ***</t>
  </si>
  <si>
    <t>2003-11-01</t>
  </si>
  <si>
    <t>101A-1 2.4KW</t>
  </si>
  <si>
    <t>面包发酵箱</t>
  </si>
  <si>
    <t>WFX-24 ***</t>
  </si>
  <si>
    <t>2003-12-01</t>
  </si>
  <si>
    <t>101-2 *</t>
  </si>
  <si>
    <t>电热恒温培养箱</t>
  </si>
  <si>
    <t>DNP-9082AE 1</t>
  </si>
  <si>
    <t>电热恒干燥箱</t>
  </si>
  <si>
    <t>DHG-9101-35A 1</t>
  </si>
  <si>
    <t>生化培养箱</t>
  </si>
  <si>
    <t>DB23 1</t>
  </si>
  <si>
    <t>2012-02-01</t>
  </si>
  <si>
    <t>高速多功能拌料机</t>
  </si>
  <si>
    <t>B20-KT 空</t>
  </si>
  <si>
    <t>2009-03-01</t>
  </si>
  <si>
    <t>微波炉</t>
  </si>
  <si>
    <t>* EM651B</t>
  </si>
  <si>
    <t>2000-12-01</t>
  </si>
  <si>
    <t>低速台式离心机</t>
  </si>
  <si>
    <t>KA-1000 ***</t>
  </si>
  <si>
    <t>分光光度计</t>
  </si>
  <si>
    <t>722N ***</t>
  </si>
  <si>
    <t>恒温培养摇床</t>
  </si>
  <si>
    <t>QYC-200 ***</t>
  </si>
  <si>
    <t>2010-09-01</t>
  </si>
  <si>
    <t>静音无油空气泵</t>
  </si>
  <si>
    <t>* MYB-II</t>
  </si>
  <si>
    <t>搅拌机</t>
  </si>
  <si>
    <t>VFM 8L</t>
  </si>
  <si>
    <t>双动和面机</t>
  </si>
  <si>
    <t>SD40 43L</t>
  </si>
  <si>
    <t>高速多功能搅拌机</t>
  </si>
  <si>
    <t>B20-D ***</t>
  </si>
  <si>
    <t>自动电位滴定仪</t>
  </si>
  <si>
    <t>ZD-2 *</t>
  </si>
  <si>
    <t>除湿机</t>
  </si>
  <si>
    <t>DH-361B ***</t>
  </si>
  <si>
    <t>紫外分析仪</t>
  </si>
  <si>
    <t>ZF-I型 *</t>
  </si>
  <si>
    <t>水浴振荡</t>
  </si>
  <si>
    <t>ZD84 *</t>
  </si>
  <si>
    <t>空压机</t>
  </si>
  <si>
    <t>* 2.5HP</t>
  </si>
  <si>
    <t>电炸炉</t>
  </si>
  <si>
    <t>DTZ-2 调温式</t>
  </si>
  <si>
    <t>离心机</t>
  </si>
  <si>
    <t>自动部分收集器</t>
  </si>
  <si>
    <t>BS-100A 1</t>
  </si>
  <si>
    <t>紫外分光光度计</t>
  </si>
  <si>
    <t>755B 1</t>
  </si>
  <si>
    <t>2012-04-01</t>
  </si>
  <si>
    <t>电位滴定仪</t>
  </si>
  <si>
    <t>ZD3A 4</t>
  </si>
  <si>
    <t>2011-09-01</t>
  </si>
  <si>
    <t>鼓风干燥箱（南京新中惠)</t>
  </si>
  <si>
    <t>DHG-9030A 1</t>
  </si>
  <si>
    <t>2007-11-01</t>
  </si>
  <si>
    <t>氮吹仪</t>
  </si>
  <si>
    <t>AS-WD-1211 1</t>
  </si>
  <si>
    <t>DNP-9052 3</t>
  </si>
  <si>
    <t>2007-01-01</t>
  </si>
  <si>
    <t>真空干燥箱</t>
  </si>
  <si>
    <t>D2F6050 2</t>
  </si>
  <si>
    <t>水槽台</t>
  </si>
  <si>
    <t>900*550*2000 1</t>
  </si>
  <si>
    <t>旋转蒸发仪</t>
  </si>
  <si>
    <t>R20483 6</t>
  </si>
  <si>
    <t>直流毫安表</t>
  </si>
  <si>
    <t>无 无</t>
  </si>
  <si>
    <t>直流伏特计</t>
  </si>
  <si>
    <t>1988-01-27</t>
  </si>
  <si>
    <t>隔水式电热恒温培养箱</t>
  </si>
  <si>
    <t>PYX-DHS-40*50 *</t>
  </si>
  <si>
    <t>TCL冰箱</t>
  </si>
  <si>
    <t>2000-09-01</t>
  </si>
  <si>
    <t>沸煮箱</t>
  </si>
  <si>
    <t>FZ-31A 空</t>
  </si>
  <si>
    <t>1999-12-31</t>
  </si>
  <si>
    <t>土木工程</t>
  </si>
  <si>
    <t>混凝土碳化试验箱</t>
  </si>
  <si>
    <t>CCB-70F 空</t>
  </si>
  <si>
    <t>物理托盘天平</t>
  </si>
  <si>
    <t>2000g 空</t>
  </si>
  <si>
    <t>电动抗折试验机</t>
  </si>
  <si>
    <t>dkz-5000 空</t>
  </si>
  <si>
    <t>电子称</t>
  </si>
  <si>
    <t>100kg 空</t>
  </si>
  <si>
    <t>振筛机</t>
  </si>
  <si>
    <t>ZBXS-92A 空</t>
  </si>
  <si>
    <t>分析筛</t>
  </si>
  <si>
    <t>0.075-20mm 空</t>
  </si>
  <si>
    <t>环刀</t>
  </si>
  <si>
    <t>61.8*20mm 空</t>
  </si>
  <si>
    <t>电热恒温干燥</t>
  </si>
  <si>
    <t>101A-2 空</t>
  </si>
  <si>
    <t>砂标准筛</t>
  </si>
  <si>
    <t>9.5-0.075mm 空</t>
  </si>
  <si>
    <t>震筛机</t>
  </si>
  <si>
    <t>XSB-88 空</t>
  </si>
  <si>
    <t>电动脱模器</t>
  </si>
  <si>
    <t>LD-T150D 空</t>
  </si>
  <si>
    <t>2010-04-01</t>
  </si>
  <si>
    <t>石子标准筛（国际/行标）</t>
  </si>
  <si>
    <t>90-2.36mm 空</t>
  </si>
  <si>
    <t>水槽（恒温水浴）</t>
  </si>
  <si>
    <t>LDHB-II 空</t>
  </si>
  <si>
    <t>2010-03-01</t>
  </si>
  <si>
    <t>202-2 450550</t>
  </si>
  <si>
    <t>钢筋切断机</t>
  </si>
  <si>
    <t>GQ40A 1</t>
  </si>
  <si>
    <t>2007-12-01</t>
  </si>
  <si>
    <t>电渣压力焊</t>
  </si>
  <si>
    <t>HYS-630 1</t>
  </si>
  <si>
    <t>钢筋对焊机</t>
  </si>
  <si>
    <t>VN-10 1</t>
  </si>
  <si>
    <t>型材切割机</t>
  </si>
  <si>
    <t>10355型 2</t>
  </si>
  <si>
    <t>钢筋弯曲机</t>
  </si>
  <si>
    <t>GW40A 1</t>
  </si>
  <si>
    <t>钢筋调直机</t>
  </si>
  <si>
    <t>GT4-12 1</t>
  </si>
  <si>
    <t>矻强制搅拌机</t>
  </si>
  <si>
    <t>SYD-50 1</t>
  </si>
  <si>
    <t>2007-03-01</t>
  </si>
  <si>
    <t>电动振筛机</t>
  </si>
  <si>
    <t>ZBSX-92A *</t>
  </si>
  <si>
    <t>1997-11-01</t>
  </si>
  <si>
    <t>电子技术实验装置</t>
  </si>
  <si>
    <t>DGJ-2型 20</t>
  </si>
  <si>
    <t>2006-12-01</t>
  </si>
  <si>
    <t>电子工程</t>
  </si>
  <si>
    <t>数学电路实验装置</t>
  </si>
  <si>
    <t>KHD-2型 15</t>
  </si>
  <si>
    <t>模拟电路实验装置</t>
  </si>
  <si>
    <t>KHM-2型 15</t>
  </si>
  <si>
    <t>椭圆会议桌</t>
  </si>
  <si>
    <t>* 9800*1400*800</t>
  </si>
  <si>
    <t>2004-04-01</t>
  </si>
  <si>
    <t>管理学院</t>
  </si>
  <si>
    <t>工具柜</t>
  </si>
  <si>
    <t>800*540*1060mm ***</t>
  </si>
  <si>
    <t>2005-12-01</t>
  </si>
  <si>
    <t>工程实训中心</t>
  </si>
  <si>
    <t>普通车床</t>
  </si>
  <si>
    <t>C6136 750mm</t>
  </si>
  <si>
    <t>边台（带线槽）</t>
  </si>
  <si>
    <t>* 5600*750*850</t>
  </si>
  <si>
    <t>纺织服装</t>
  </si>
  <si>
    <t>吊柜</t>
  </si>
  <si>
    <t>* 600*300*600</t>
  </si>
  <si>
    <t>仪器柜</t>
  </si>
  <si>
    <t>* 1000*500*1800</t>
  </si>
  <si>
    <t>立体小人台</t>
  </si>
  <si>
    <t>1:2 150*60套</t>
  </si>
  <si>
    <t>2010-11-01</t>
  </si>
  <si>
    <t>进口翻转板</t>
  </si>
  <si>
    <t>1.8*0.9 无</t>
  </si>
  <si>
    <t>2005-04-10</t>
  </si>
  <si>
    <t>摩擦色牢度仪</t>
  </si>
  <si>
    <t>Y571B ***</t>
  </si>
  <si>
    <t>2003-09-01</t>
  </si>
  <si>
    <t>织物起毛起球仪</t>
  </si>
  <si>
    <t>YG502 ***</t>
  </si>
  <si>
    <t>圆盘取样器</t>
  </si>
  <si>
    <t>ZCB701B *</t>
  </si>
  <si>
    <t>1999-08-01</t>
  </si>
  <si>
    <t>YG（B）502 *</t>
  </si>
  <si>
    <t>织物密度镜</t>
  </si>
  <si>
    <t>Y511B *</t>
  </si>
  <si>
    <t>吊瓶熨斗</t>
  </si>
  <si>
    <t>GZY1-10000D2 15套*180元</t>
  </si>
  <si>
    <t>2010-05-01</t>
  </si>
  <si>
    <t>纤维切片机</t>
  </si>
  <si>
    <t>Y172 *</t>
  </si>
  <si>
    <t>纤维切片器</t>
  </si>
  <si>
    <t>高内分娩训练模型（苏州医学模型）</t>
  </si>
  <si>
    <t>KAS-6 2</t>
  </si>
  <si>
    <t>医学院</t>
  </si>
  <si>
    <t>抢救车</t>
  </si>
  <si>
    <t>ZJQ03 1</t>
  </si>
  <si>
    <t>YCW-B 1</t>
  </si>
  <si>
    <t>高级孕妇检查模型</t>
  </si>
  <si>
    <t>2008-10-01</t>
  </si>
  <si>
    <t>电脑桌-办公桌</t>
  </si>
  <si>
    <t>*** 1500*700*760mm</t>
  </si>
  <si>
    <t>信息工程学院</t>
  </si>
  <si>
    <t>办公电脑桌</t>
  </si>
  <si>
    <t>1500*700*760mm ***</t>
  </si>
  <si>
    <t>单人电脑桌</t>
  </si>
  <si>
    <t>734*570*760mm ***</t>
  </si>
  <si>
    <t>凳子</t>
  </si>
  <si>
    <t xml:space="preserve"> 320*240*400mm</t>
  </si>
  <si>
    <t>稳压电源</t>
  </si>
  <si>
    <t>JJW-15KVA 精密净化电源</t>
  </si>
  <si>
    <t>2004-03-01</t>
  </si>
  <si>
    <t>2400*400*1060mm ***</t>
  </si>
  <si>
    <t>园林园艺</t>
  </si>
  <si>
    <t>双人桌</t>
  </si>
  <si>
    <t>威盛亚防火板 1500*600*760</t>
  </si>
  <si>
    <t>水份测定仪</t>
  </si>
  <si>
    <t>SH10 1</t>
  </si>
  <si>
    <t>1999-09-01</t>
  </si>
  <si>
    <t>自吸水泵</t>
  </si>
  <si>
    <t>40WZ-20 1</t>
  </si>
  <si>
    <t>2007-10-01</t>
  </si>
  <si>
    <t>磁卡电话机</t>
  </si>
  <si>
    <t>1999-01-01</t>
  </si>
  <si>
    <t>超声波加湿器</t>
  </si>
  <si>
    <t>SZ-J031A 1</t>
  </si>
  <si>
    <t>2011-10-01</t>
  </si>
  <si>
    <t>水泵</t>
  </si>
  <si>
    <t>4寸 1</t>
  </si>
  <si>
    <t>2000-10-01</t>
  </si>
  <si>
    <t>WB20XH 1</t>
  </si>
  <si>
    <t>2007-07-01</t>
  </si>
  <si>
    <t>日照计(江苏科学器材)</t>
  </si>
  <si>
    <t>AA-7003 4</t>
  </si>
  <si>
    <t>气压计</t>
  </si>
  <si>
    <t>DYJI 2</t>
  </si>
  <si>
    <t>2008-07-01</t>
  </si>
  <si>
    <t>电子天平</t>
  </si>
  <si>
    <t>200g/1mg 6</t>
  </si>
  <si>
    <t>绿篱机</t>
  </si>
  <si>
    <t>6010 1</t>
  </si>
  <si>
    <t>湿度计</t>
  </si>
  <si>
    <t>DYJI 10</t>
  </si>
  <si>
    <t>温度计</t>
  </si>
  <si>
    <t>DWJI 10</t>
  </si>
  <si>
    <t>割灌机</t>
  </si>
  <si>
    <t>G45L 1</t>
  </si>
  <si>
    <t>汽油水泵</t>
  </si>
  <si>
    <t>WB20XH-DF 1</t>
  </si>
  <si>
    <t>2007-04-01</t>
  </si>
  <si>
    <t>调速多用振荡器</t>
  </si>
  <si>
    <t>HY-4 1</t>
  </si>
  <si>
    <t>数显酸度计</t>
  </si>
  <si>
    <t>PH210A 1</t>
  </si>
  <si>
    <t>草坪机</t>
  </si>
  <si>
    <t>WB536SK 1</t>
  </si>
  <si>
    <t>冰箱</t>
  </si>
  <si>
    <t>1999-04-02</t>
  </si>
  <si>
    <t>文件柜</t>
  </si>
  <si>
    <t>两组合 1</t>
  </si>
  <si>
    <t>地下车库</t>
  </si>
  <si>
    <t>沙发</t>
  </si>
  <si>
    <t>木工房</t>
  </si>
  <si>
    <t>蒸饭盒</t>
  </si>
  <si>
    <t>1994-01-01</t>
  </si>
  <si>
    <t>食堂地下车库</t>
  </si>
  <si>
    <t>电子消毒柜</t>
  </si>
  <si>
    <t>2000-04-29</t>
  </si>
  <si>
    <t>不锈钢橱柜</t>
  </si>
  <si>
    <t>2000-05-29</t>
  </si>
  <si>
    <t>厨具</t>
  </si>
  <si>
    <t>2002-08-31</t>
  </si>
  <si>
    <t>灭绳蚊灯</t>
  </si>
  <si>
    <t>2002-09-01</t>
  </si>
  <si>
    <t>带排挡工作台</t>
  </si>
  <si>
    <t>不锈钢保洁柜</t>
  </si>
  <si>
    <t>2002-10-30</t>
  </si>
  <si>
    <t>油烟机</t>
  </si>
  <si>
    <t>2002-11-08</t>
  </si>
  <si>
    <t>白雪冰柜</t>
  </si>
  <si>
    <t>2002-11-28</t>
  </si>
  <si>
    <t>自动遥控电烤箱</t>
  </si>
  <si>
    <t>2002-11-25</t>
  </si>
  <si>
    <t>豆浆机</t>
  </si>
  <si>
    <t>豆浆机\绞切机\保温车</t>
  </si>
  <si>
    <t>2003-01-15</t>
  </si>
  <si>
    <t>餐桌椅</t>
  </si>
  <si>
    <t>2003-02-27</t>
  </si>
  <si>
    <t>油烟净片</t>
  </si>
  <si>
    <t>2003-03-04</t>
  </si>
  <si>
    <t>调理台</t>
  </si>
  <si>
    <t>2003-03-17</t>
  </si>
  <si>
    <t>液化气\电饭锅\电击器</t>
  </si>
  <si>
    <t>2003-04-03</t>
  </si>
  <si>
    <t>二层餐车</t>
  </si>
  <si>
    <t>2003-09-30</t>
  </si>
  <si>
    <t>风幕机</t>
  </si>
  <si>
    <t>电饭煲</t>
  </si>
  <si>
    <t>2003-10-10</t>
  </si>
  <si>
    <t>和面机</t>
  </si>
  <si>
    <t>2003-10-16</t>
  </si>
  <si>
    <t>切菜机</t>
  </si>
  <si>
    <t>六门更衣橱</t>
  </si>
  <si>
    <t>2003-11-26</t>
  </si>
  <si>
    <t>收残车(配桶)</t>
  </si>
  <si>
    <t>2003-12-24</t>
  </si>
  <si>
    <t>淋浴台\洗漱架</t>
  </si>
  <si>
    <t>保温菜台</t>
  </si>
  <si>
    <t>2005-05-16</t>
  </si>
  <si>
    <t>样品厨具架</t>
  </si>
  <si>
    <t>2005-11-09</t>
  </si>
  <si>
    <t>样品厨具台</t>
  </si>
  <si>
    <t>样品厨具柜</t>
  </si>
  <si>
    <t>不锈钢样品柜</t>
  </si>
  <si>
    <t>餐桌</t>
  </si>
  <si>
    <t>2006-08-25</t>
  </si>
  <si>
    <t>双层不锈钢小碗</t>
  </si>
  <si>
    <t>若干</t>
  </si>
  <si>
    <t>2006-09-21</t>
  </si>
  <si>
    <t>不锈钢碟</t>
  </si>
  <si>
    <t>荣事达冰箱</t>
  </si>
  <si>
    <t>2007-07-13</t>
  </si>
  <si>
    <t>不锈钢大碗</t>
  </si>
  <si>
    <t>2007-09-14</t>
  </si>
  <si>
    <t>不锈钢餐盘</t>
  </si>
  <si>
    <t>不锈钢小碗</t>
  </si>
  <si>
    <t>污水桶</t>
  </si>
  <si>
    <t>2007-11-12</t>
  </si>
  <si>
    <t>单槽剖鱼台</t>
  </si>
  <si>
    <t>三层餐车</t>
  </si>
  <si>
    <t>解冻池</t>
  </si>
  <si>
    <t>平板车</t>
  </si>
  <si>
    <t>木面案</t>
  </si>
  <si>
    <t>抽风机</t>
  </si>
  <si>
    <t>衣柜</t>
  </si>
  <si>
    <t>保洁柜</t>
  </si>
  <si>
    <t>更衣柜</t>
  </si>
  <si>
    <t>四层货架</t>
  </si>
  <si>
    <t>柴油箱</t>
  </si>
  <si>
    <t>碗碟柜</t>
  </si>
  <si>
    <t>切片机</t>
  </si>
  <si>
    <t>烟罩连灯</t>
  </si>
  <si>
    <t>柴油箱支架</t>
  </si>
  <si>
    <t>大单槽</t>
  </si>
  <si>
    <t>食堂购菜盘/碗</t>
  </si>
  <si>
    <t>2009-09-30</t>
  </si>
  <si>
    <t>食堂购和面机</t>
  </si>
  <si>
    <t>2011-11-10</t>
  </si>
  <si>
    <t>食堂购电饭锅</t>
  </si>
  <si>
    <t>2011-10-31</t>
  </si>
  <si>
    <t>食堂购烙饼机</t>
  </si>
  <si>
    <t>油气灶</t>
  </si>
  <si>
    <t>食堂购燃气饭锅</t>
  </si>
  <si>
    <t>食堂购四门冰箱一台</t>
  </si>
  <si>
    <t>2012-11-01</t>
  </si>
  <si>
    <t>2013-04-16</t>
  </si>
  <si>
    <t>四门冰箱1台</t>
  </si>
  <si>
    <t>工作台</t>
  </si>
  <si>
    <t>带架工作柜</t>
  </si>
  <si>
    <t>淘米机、水池</t>
  </si>
  <si>
    <t>1995-06-19</t>
  </si>
  <si>
    <t>水池</t>
  </si>
  <si>
    <t>水槽</t>
  </si>
  <si>
    <t>2006-12-19</t>
  </si>
  <si>
    <t>* 定做</t>
  </si>
  <si>
    <t>1998-01-01</t>
  </si>
  <si>
    <t>1991-01-01</t>
  </si>
  <si>
    <t>钢制 180*100*83cm</t>
  </si>
  <si>
    <t xml:space="preserve"> </t>
  </si>
  <si>
    <t>G型 无</t>
  </si>
  <si>
    <t>2011-12-26</t>
  </si>
  <si>
    <t xml:space="preserve">食堂更换门帘 </t>
  </si>
  <si>
    <t xml:space="preserve"> 65.7㎡</t>
  </si>
  <si>
    <t xml:space="preserve">蒸饭箱 </t>
  </si>
  <si>
    <t>2013-03-19</t>
  </si>
  <si>
    <t>电饼铛</t>
  </si>
  <si>
    <t>去皮机1台 切菜机1台 下面锅1台</t>
  </si>
  <si>
    <t>2013-10-12</t>
  </si>
  <si>
    <t>保温炉</t>
  </si>
  <si>
    <t>2013-10-31</t>
  </si>
  <si>
    <t>电磁炉</t>
  </si>
  <si>
    <t>50H083 无</t>
  </si>
  <si>
    <t>2014-10-01</t>
  </si>
  <si>
    <t>H1-235A 无</t>
  </si>
  <si>
    <t>3000W 无</t>
  </si>
  <si>
    <t>配电柜</t>
  </si>
  <si>
    <t>1991-09-30</t>
  </si>
  <si>
    <t>木工房、图书馆</t>
  </si>
  <si>
    <t>配电箱</t>
  </si>
  <si>
    <t>室外配电箱</t>
  </si>
  <si>
    <t>2005-01-01</t>
  </si>
  <si>
    <t>配电装置</t>
  </si>
  <si>
    <t>自制 *</t>
  </si>
  <si>
    <t>配电装置（变压器）</t>
  </si>
  <si>
    <t>1997-06-01</t>
  </si>
  <si>
    <t>KC-6120大气采样器</t>
  </si>
  <si>
    <t>KC-6120</t>
  </si>
  <si>
    <t>资源与环境学院</t>
  </si>
  <si>
    <t>PHS-3C数显酸度计</t>
  </si>
  <si>
    <t>PHS-3C</t>
  </si>
  <si>
    <t>WGZ-100浊度仪</t>
  </si>
  <si>
    <t>WGZ-100</t>
  </si>
  <si>
    <t>六联数显变速搅拌机</t>
  </si>
  <si>
    <t>JJ-4</t>
  </si>
  <si>
    <t>除湿器</t>
  </si>
  <si>
    <t>180B</t>
  </si>
  <si>
    <t>JH722分光光度计</t>
  </si>
  <si>
    <t>JH722</t>
  </si>
  <si>
    <t>自动电位滴定装置</t>
  </si>
  <si>
    <t>ZD-Z</t>
  </si>
  <si>
    <t xml:space="preserve">中央台  </t>
  </si>
  <si>
    <t>5100*150*850</t>
  </si>
  <si>
    <t>3000*700*800</t>
  </si>
  <si>
    <t>边台</t>
  </si>
  <si>
    <t>5000*750*850</t>
  </si>
  <si>
    <t>1000*750*850</t>
  </si>
  <si>
    <t>FA2004</t>
  </si>
  <si>
    <t>200g</t>
  </si>
  <si>
    <t>JA2003</t>
  </si>
  <si>
    <t>MP21001</t>
  </si>
  <si>
    <t>JA2003N</t>
  </si>
  <si>
    <t>便携酸度计</t>
  </si>
  <si>
    <t>PHB-4</t>
  </si>
  <si>
    <t>石英亚沸高纯水蒸馏器</t>
  </si>
  <si>
    <t>SYZ-550</t>
  </si>
  <si>
    <t>气相色谱仪（扬州广宁）</t>
  </si>
  <si>
    <t>GC4011A</t>
  </si>
  <si>
    <t>工业污水生化性实验装置</t>
  </si>
  <si>
    <t>定制</t>
  </si>
  <si>
    <t>工业污水可生化性实验装置</t>
  </si>
  <si>
    <t>PS-SW-039</t>
  </si>
  <si>
    <t>曝气充氧能力测定装置</t>
  </si>
  <si>
    <t>PS-SW-056</t>
  </si>
  <si>
    <t>钢瓶柜</t>
  </si>
  <si>
    <t>900*600*2000</t>
  </si>
  <si>
    <t>COD测定仪</t>
  </si>
  <si>
    <r>
      <rPr>
        <sz val="9"/>
        <rFont val="宋体"/>
        <charset val="134"/>
        <scheme val="minor"/>
      </rPr>
      <t>HH-</t>
    </r>
    <r>
      <rPr>
        <sz val="9"/>
        <rFont val="宋体"/>
        <charset val="134"/>
      </rPr>
      <t>Ⅲ</t>
    </r>
  </si>
  <si>
    <t>电导率仪</t>
  </si>
  <si>
    <t>DDS-11A</t>
  </si>
  <si>
    <t>光电分析天平</t>
  </si>
  <si>
    <t>10-990mg</t>
  </si>
  <si>
    <t>恒电流库伦仪</t>
  </si>
  <si>
    <t>木工房旧家具和通风管道</t>
  </si>
  <si>
    <t>见实物</t>
  </si>
  <si>
    <t>通风管道</t>
  </si>
  <si>
    <t>30米</t>
  </si>
  <si>
    <t>知行楼</t>
  </si>
  <si>
    <t>合计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</si>
</sst>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  <numFmt numFmtId="177" formatCode="#,##0.00_);[Red]\(#,##0.00\)"/>
    <numFmt numFmtId="178" formatCode="0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>
      <alignment horizontal="center" vertical="center"/>
    </xf>
    <xf numFmtId="177" fontId="2" fillId="0" borderId="1" xfId="49" applyNumberFormat="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177" fontId="3" fillId="0" borderId="1" xfId="49" applyNumberFormat="1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shrinkToFi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Excel界面原型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5"/>
  <sheetViews>
    <sheetView tabSelected="1" workbookViewId="0">
      <selection activeCell="A158" sqref="$A158:$XFD158"/>
    </sheetView>
  </sheetViews>
  <sheetFormatPr defaultColWidth="9" defaultRowHeight="20" customHeight="1" outlineLevelCol="6"/>
  <cols>
    <col min="1" max="1" width="6.45" style="1" customWidth="1"/>
    <col min="2" max="2" width="27.125" style="1" customWidth="1"/>
    <col min="3" max="3" width="27.875" style="1" customWidth="1"/>
    <col min="4" max="4" width="10.75" style="1" customWidth="1"/>
    <col min="5" max="5" width="12.25" style="3" customWidth="1"/>
    <col min="6" max="6" width="12.375" style="1" customWidth="1"/>
    <col min="7" max="7" width="15.125" style="1" customWidth="1"/>
    <col min="8" max="16384" width="9" style="1"/>
  </cols>
  <sheetData>
    <row r="1" s="1" customFormat="1" ht="25" customHeight="1" spans="1:7">
      <c r="A1" s="4"/>
      <c r="B1" s="4" t="s">
        <v>0</v>
      </c>
      <c r="C1" s="4" t="s">
        <v>1</v>
      </c>
      <c r="D1" s="4" t="s">
        <v>2</v>
      </c>
      <c r="E1" s="5" t="s">
        <v>3</v>
      </c>
      <c r="F1" s="4" t="s">
        <v>4</v>
      </c>
      <c r="G1" s="4"/>
    </row>
    <row r="2" s="2" customFormat="1" customHeight="1" spans="1:7">
      <c r="A2" s="6">
        <v>1</v>
      </c>
      <c r="B2" s="7" t="s">
        <v>5</v>
      </c>
      <c r="C2" s="7" t="s">
        <v>6</v>
      </c>
      <c r="D2" s="8">
        <v>7</v>
      </c>
      <c r="E2" s="9">
        <v>2720</v>
      </c>
      <c r="F2" s="7" t="s">
        <v>7</v>
      </c>
      <c r="G2" s="6" t="s">
        <v>8</v>
      </c>
    </row>
    <row r="3" s="2" customFormat="1" customHeight="1" spans="1:7">
      <c r="A3" s="6">
        <v>2</v>
      </c>
      <c r="B3" s="7" t="s">
        <v>9</v>
      </c>
      <c r="C3" s="7" t="s">
        <v>6</v>
      </c>
      <c r="D3" s="8">
        <v>10</v>
      </c>
      <c r="E3" s="9">
        <v>2945.25</v>
      </c>
      <c r="F3" s="7" t="s">
        <v>10</v>
      </c>
      <c r="G3" s="6" t="s">
        <v>8</v>
      </c>
    </row>
    <row r="4" s="2" customFormat="1" customHeight="1" spans="1:7">
      <c r="A4" s="6">
        <v>3</v>
      </c>
      <c r="B4" s="7" t="s">
        <v>11</v>
      </c>
      <c r="C4" s="7" t="s">
        <v>12</v>
      </c>
      <c r="D4" s="8">
        <v>7</v>
      </c>
      <c r="E4" s="9">
        <v>1300</v>
      </c>
      <c r="F4" s="7" t="s">
        <v>13</v>
      </c>
      <c r="G4" s="6" t="s">
        <v>14</v>
      </c>
    </row>
    <row r="5" s="2" customFormat="1" customHeight="1" spans="1:7">
      <c r="A5" s="6">
        <v>4</v>
      </c>
      <c r="B5" s="7" t="s">
        <v>15</v>
      </c>
      <c r="C5" s="7" t="s">
        <v>16</v>
      </c>
      <c r="D5" s="8">
        <v>10</v>
      </c>
      <c r="E5" s="9">
        <v>2750</v>
      </c>
      <c r="F5" s="7" t="s">
        <v>17</v>
      </c>
      <c r="G5" s="6" t="s">
        <v>14</v>
      </c>
    </row>
    <row r="6" s="2" customFormat="1" customHeight="1" spans="1:7">
      <c r="A6" s="6">
        <v>5</v>
      </c>
      <c r="B6" s="7" t="s">
        <v>18</v>
      </c>
      <c r="C6" s="7" t="s">
        <v>19</v>
      </c>
      <c r="D6" s="8">
        <v>37</v>
      </c>
      <c r="E6" s="9">
        <v>25</v>
      </c>
      <c r="F6" s="7" t="s">
        <v>20</v>
      </c>
      <c r="G6" s="6" t="s">
        <v>14</v>
      </c>
    </row>
    <row r="7" s="2" customFormat="1" customHeight="1" spans="1:7">
      <c r="A7" s="6">
        <v>6</v>
      </c>
      <c r="B7" s="7" t="s">
        <v>21</v>
      </c>
      <c r="C7" s="7"/>
      <c r="D7" s="8">
        <v>12</v>
      </c>
      <c r="E7" s="9">
        <v>5128</v>
      </c>
      <c r="F7" s="7" t="s">
        <v>22</v>
      </c>
      <c r="G7" s="6" t="s">
        <v>14</v>
      </c>
    </row>
    <row r="8" s="2" customFormat="1" customHeight="1" spans="1:7">
      <c r="A8" s="6">
        <v>8</v>
      </c>
      <c r="B8" s="7" t="s">
        <v>23</v>
      </c>
      <c r="C8" s="7" t="s">
        <v>24</v>
      </c>
      <c r="D8" s="8">
        <v>16</v>
      </c>
      <c r="E8" s="9">
        <v>501</v>
      </c>
      <c r="F8" s="7" t="s">
        <v>25</v>
      </c>
      <c r="G8" s="6" t="s">
        <v>26</v>
      </c>
    </row>
    <row r="9" s="2" customFormat="1" customHeight="1" spans="1:7">
      <c r="A9" s="6">
        <v>9</v>
      </c>
      <c r="B9" s="7" t="s">
        <v>27</v>
      </c>
      <c r="C9" s="7" t="s">
        <v>28</v>
      </c>
      <c r="D9" s="8">
        <v>1</v>
      </c>
      <c r="E9" s="9">
        <v>2300</v>
      </c>
      <c r="F9" s="7" t="s">
        <v>29</v>
      </c>
      <c r="G9" s="6" t="s">
        <v>30</v>
      </c>
    </row>
    <row r="10" s="2" customFormat="1" customHeight="1" spans="1:7">
      <c r="A10" s="6">
        <v>10</v>
      </c>
      <c r="B10" s="7" t="s">
        <v>27</v>
      </c>
      <c r="C10" s="7" t="s">
        <v>31</v>
      </c>
      <c r="D10" s="8">
        <v>1</v>
      </c>
      <c r="E10" s="9">
        <v>2300</v>
      </c>
      <c r="F10" s="7" t="s">
        <v>29</v>
      </c>
      <c r="G10" s="6" t="s">
        <v>30</v>
      </c>
    </row>
    <row r="11" s="2" customFormat="1" customHeight="1" spans="1:7">
      <c r="A11" s="6">
        <v>11</v>
      </c>
      <c r="B11" s="7" t="s">
        <v>32</v>
      </c>
      <c r="C11" s="7" t="s">
        <v>33</v>
      </c>
      <c r="D11" s="8">
        <v>1</v>
      </c>
      <c r="E11" s="9">
        <v>7210</v>
      </c>
      <c r="F11" s="7" t="s">
        <v>29</v>
      </c>
      <c r="G11" s="6" t="s">
        <v>30</v>
      </c>
    </row>
    <row r="12" s="2" customFormat="1" customHeight="1" spans="1:7">
      <c r="A12" s="6">
        <v>12</v>
      </c>
      <c r="B12" s="7" t="s">
        <v>34</v>
      </c>
      <c r="C12" s="7" t="s">
        <v>35</v>
      </c>
      <c r="D12" s="8">
        <v>2</v>
      </c>
      <c r="E12" s="9">
        <v>1550</v>
      </c>
      <c r="F12" s="7" t="s">
        <v>36</v>
      </c>
      <c r="G12" s="6" t="s">
        <v>30</v>
      </c>
    </row>
    <row r="13" s="2" customFormat="1" customHeight="1" spans="1:7">
      <c r="A13" s="6">
        <v>13</v>
      </c>
      <c r="B13" s="7" t="s">
        <v>34</v>
      </c>
      <c r="C13" s="7" t="s">
        <v>37</v>
      </c>
      <c r="D13" s="8">
        <v>3</v>
      </c>
      <c r="E13" s="9">
        <v>1550</v>
      </c>
      <c r="F13" s="7" t="s">
        <v>36</v>
      </c>
      <c r="G13" s="6" t="s">
        <v>30</v>
      </c>
    </row>
    <row r="14" s="2" customFormat="1" customHeight="1" spans="1:7">
      <c r="A14" s="6">
        <v>14</v>
      </c>
      <c r="B14" s="7" t="s">
        <v>38</v>
      </c>
      <c r="C14" s="7" t="s">
        <v>39</v>
      </c>
      <c r="D14" s="8">
        <v>1</v>
      </c>
      <c r="E14" s="9">
        <v>1900</v>
      </c>
      <c r="F14" s="7" t="s">
        <v>40</v>
      </c>
      <c r="G14" s="6" t="s">
        <v>30</v>
      </c>
    </row>
    <row r="15" s="2" customFormat="1" customHeight="1" spans="1:7">
      <c r="A15" s="6">
        <v>15</v>
      </c>
      <c r="B15" s="7" t="s">
        <v>27</v>
      </c>
      <c r="C15" s="7" t="s">
        <v>41</v>
      </c>
      <c r="D15" s="8">
        <v>1</v>
      </c>
      <c r="E15" s="9">
        <v>905</v>
      </c>
      <c r="F15" s="7" t="s">
        <v>29</v>
      </c>
      <c r="G15" s="6" t="s">
        <v>30</v>
      </c>
    </row>
    <row r="16" s="2" customFormat="1" customHeight="1" spans="1:7">
      <c r="A16" s="6">
        <v>16</v>
      </c>
      <c r="B16" s="7" t="s">
        <v>42</v>
      </c>
      <c r="C16" s="7" t="s">
        <v>43</v>
      </c>
      <c r="D16" s="8">
        <v>1</v>
      </c>
      <c r="E16" s="9">
        <v>2100</v>
      </c>
      <c r="F16" s="7" t="s">
        <v>13</v>
      </c>
      <c r="G16" s="6" t="s">
        <v>30</v>
      </c>
    </row>
    <row r="17" s="2" customFormat="1" customHeight="1" spans="1:7">
      <c r="A17" s="6">
        <v>17</v>
      </c>
      <c r="B17" s="7" t="s">
        <v>44</v>
      </c>
      <c r="C17" s="7" t="s">
        <v>45</v>
      </c>
      <c r="D17" s="8">
        <v>1</v>
      </c>
      <c r="E17" s="9">
        <v>2940</v>
      </c>
      <c r="F17" s="7" t="s">
        <v>13</v>
      </c>
      <c r="G17" s="6" t="s">
        <v>30</v>
      </c>
    </row>
    <row r="18" s="2" customFormat="1" customHeight="1" spans="1:7">
      <c r="A18" s="6">
        <v>18</v>
      </c>
      <c r="B18" s="7" t="s">
        <v>46</v>
      </c>
      <c r="C18" s="7" t="s">
        <v>47</v>
      </c>
      <c r="D18" s="8">
        <v>1</v>
      </c>
      <c r="E18" s="9">
        <v>10542</v>
      </c>
      <c r="F18" s="7" t="s">
        <v>48</v>
      </c>
      <c r="G18" s="6" t="s">
        <v>30</v>
      </c>
    </row>
    <row r="19" s="2" customFormat="1" customHeight="1" spans="1:7">
      <c r="A19" s="6">
        <v>19</v>
      </c>
      <c r="B19" s="7" t="s">
        <v>49</v>
      </c>
      <c r="C19" s="7" t="s">
        <v>50</v>
      </c>
      <c r="D19" s="8">
        <v>1</v>
      </c>
      <c r="E19" s="9">
        <v>1760</v>
      </c>
      <c r="F19" s="7" t="s">
        <v>51</v>
      </c>
      <c r="G19" s="6" t="s">
        <v>30</v>
      </c>
    </row>
    <row r="20" s="2" customFormat="1" customHeight="1" spans="1:7">
      <c r="A20" s="6">
        <v>20</v>
      </c>
      <c r="B20" s="7" t="s">
        <v>52</v>
      </c>
      <c r="C20" s="7" t="s">
        <v>53</v>
      </c>
      <c r="D20" s="8">
        <v>1</v>
      </c>
      <c r="E20" s="9">
        <v>1400</v>
      </c>
      <c r="F20" s="7" t="s">
        <v>54</v>
      </c>
      <c r="G20" s="6" t="s">
        <v>30</v>
      </c>
    </row>
    <row r="21" s="2" customFormat="1" customHeight="1" spans="1:7">
      <c r="A21" s="6">
        <v>21</v>
      </c>
      <c r="B21" s="7" t="s">
        <v>55</v>
      </c>
      <c r="C21" s="7" t="s">
        <v>56</v>
      </c>
      <c r="D21" s="8">
        <v>12</v>
      </c>
      <c r="E21" s="9">
        <v>1105</v>
      </c>
      <c r="F21" s="7" t="s">
        <v>36</v>
      </c>
      <c r="G21" s="6" t="s">
        <v>30</v>
      </c>
    </row>
    <row r="22" s="2" customFormat="1" customHeight="1" spans="1:7">
      <c r="A22" s="6">
        <v>22</v>
      </c>
      <c r="B22" s="7" t="s">
        <v>57</v>
      </c>
      <c r="C22" s="7" t="s">
        <v>58</v>
      </c>
      <c r="D22" s="8">
        <v>10</v>
      </c>
      <c r="E22" s="9">
        <v>2900</v>
      </c>
      <c r="F22" s="7" t="s">
        <v>36</v>
      </c>
      <c r="G22" s="6" t="s">
        <v>30</v>
      </c>
    </row>
    <row r="23" s="2" customFormat="1" customHeight="1" spans="1:7">
      <c r="A23" s="6">
        <v>23</v>
      </c>
      <c r="B23" s="7" t="s">
        <v>59</v>
      </c>
      <c r="C23" s="7" t="s">
        <v>60</v>
      </c>
      <c r="D23" s="8">
        <v>2</v>
      </c>
      <c r="E23" s="9">
        <v>9600</v>
      </c>
      <c r="F23" s="7" t="s">
        <v>61</v>
      </c>
      <c r="G23" s="6" t="s">
        <v>30</v>
      </c>
    </row>
    <row r="24" s="2" customFormat="1" customHeight="1" spans="1:7">
      <c r="A24" s="6">
        <v>24</v>
      </c>
      <c r="B24" s="7" t="s">
        <v>62</v>
      </c>
      <c r="C24" s="7" t="s">
        <v>63</v>
      </c>
      <c r="D24" s="8">
        <v>1</v>
      </c>
      <c r="E24" s="9">
        <v>3900</v>
      </c>
      <c r="F24" s="7" t="s">
        <v>54</v>
      </c>
      <c r="G24" s="6" t="s">
        <v>30</v>
      </c>
    </row>
    <row r="25" s="2" customFormat="1" customHeight="1" spans="1:7">
      <c r="A25" s="6">
        <v>25</v>
      </c>
      <c r="B25" s="7" t="s">
        <v>64</v>
      </c>
      <c r="C25" s="7" t="s">
        <v>65</v>
      </c>
      <c r="D25" s="8">
        <v>1</v>
      </c>
      <c r="E25" s="9">
        <v>1650</v>
      </c>
      <c r="F25" s="7" t="s">
        <v>40</v>
      </c>
      <c r="G25" s="6" t="s">
        <v>30</v>
      </c>
    </row>
    <row r="26" s="2" customFormat="1" customHeight="1" spans="1:7">
      <c r="A26" s="6">
        <v>26</v>
      </c>
      <c r="B26" s="7" t="s">
        <v>66</v>
      </c>
      <c r="C26" s="7" t="s">
        <v>67</v>
      </c>
      <c r="D26" s="8">
        <v>1</v>
      </c>
      <c r="E26" s="9">
        <v>3830</v>
      </c>
      <c r="F26" s="7" t="s">
        <v>40</v>
      </c>
      <c r="G26" s="6" t="s">
        <v>30</v>
      </c>
    </row>
    <row r="27" s="2" customFormat="1" customHeight="1" spans="1:7">
      <c r="A27" s="6">
        <v>27</v>
      </c>
      <c r="B27" s="7" t="s">
        <v>68</v>
      </c>
      <c r="C27" s="7" t="s">
        <v>69</v>
      </c>
      <c r="D27" s="8">
        <v>1</v>
      </c>
      <c r="E27" s="9">
        <v>1500</v>
      </c>
      <c r="F27" s="7" t="s">
        <v>40</v>
      </c>
      <c r="G27" s="6" t="s">
        <v>30</v>
      </c>
    </row>
    <row r="28" s="2" customFormat="1" customHeight="1" spans="1:7">
      <c r="A28" s="6">
        <v>28</v>
      </c>
      <c r="B28" s="7" t="s">
        <v>70</v>
      </c>
      <c r="C28" s="7" t="s">
        <v>71</v>
      </c>
      <c r="D28" s="8">
        <v>2</v>
      </c>
      <c r="E28" s="9">
        <v>3800</v>
      </c>
      <c r="F28" s="7" t="s">
        <v>54</v>
      </c>
      <c r="G28" s="6" t="s">
        <v>30</v>
      </c>
    </row>
    <row r="29" s="2" customFormat="1" customHeight="1" spans="1:7">
      <c r="A29" s="6">
        <v>29</v>
      </c>
      <c r="B29" s="7" t="s">
        <v>72</v>
      </c>
      <c r="C29" s="7" t="s">
        <v>73</v>
      </c>
      <c r="D29" s="8">
        <v>2</v>
      </c>
      <c r="E29" s="9">
        <v>1850</v>
      </c>
      <c r="F29" s="7" t="s">
        <v>36</v>
      </c>
      <c r="G29" s="6" t="s">
        <v>30</v>
      </c>
    </row>
    <row r="30" s="2" customFormat="1" customHeight="1" spans="1:7">
      <c r="A30" s="6">
        <v>30</v>
      </c>
      <c r="B30" s="7" t="s">
        <v>74</v>
      </c>
      <c r="C30" s="7" t="s">
        <v>75</v>
      </c>
      <c r="D30" s="8">
        <v>1</v>
      </c>
      <c r="E30" s="9">
        <v>1350</v>
      </c>
      <c r="F30" s="7" t="s">
        <v>29</v>
      </c>
      <c r="G30" s="6" t="s">
        <v>30</v>
      </c>
    </row>
    <row r="31" s="2" customFormat="1" customHeight="1" spans="1:7">
      <c r="A31" s="6">
        <v>31</v>
      </c>
      <c r="B31" s="7" t="s">
        <v>76</v>
      </c>
      <c r="C31" s="7" t="s">
        <v>77</v>
      </c>
      <c r="D31" s="8">
        <v>1</v>
      </c>
      <c r="E31" s="9">
        <v>2550</v>
      </c>
      <c r="F31" s="7" t="s">
        <v>29</v>
      </c>
      <c r="G31" s="6" t="s">
        <v>30</v>
      </c>
    </row>
    <row r="32" s="2" customFormat="1" customHeight="1" spans="1:7">
      <c r="A32" s="6">
        <v>32</v>
      </c>
      <c r="B32" s="7" t="s">
        <v>78</v>
      </c>
      <c r="C32" s="7" t="s">
        <v>79</v>
      </c>
      <c r="D32" s="8">
        <v>1</v>
      </c>
      <c r="E32" s="9">
        <v>780</v>
      </c>
      <c r="F32" s="7" t="s">
        <v>29</v>
      </c>
      <c r="G32" s="6" t="s">
        <v>30</v>
      </c>
    </row>
    <row r="33" s="2" customFormat="1" customHeight="1" spans="1:7">
      <c r="A33" s="6">
        <v>33</v>
      </c>
      <c r="B33" s="7" t="s">
        <v>80</v>
      </c>
      <c r="C33" s="7" t="s">
        <v>81</v>
      </c>
      <c r="D33" s="8">
        <v>1</v>
      </c>
      <c r="E33" s="9">
        <v>600</v>
      </c>
      <c r="F33" s="7" t="s">
        <v>29</v>
      </c>
      <c r="G33" s="6" t="s">
        <v>30</v>
      </c>
    </row>
    <row r="34" s="2" customFormat="1" customHeight="1" spans="1:7">
      <c r="A34" s="6">
        <v>34</v>
      </c>
      <c r="B34" s="7" t="s">
        <v>82</v>
      </c>
      <c r="C34" s="7" t="s">
        <v>6</v>
      </c>
      <c r="D34" s="8">
        <v>1</v>
      </c>
      <c r="E34" s="9">
        <v>885</v>
      </c>
      <c r="F34" s="7" t="s">
        <v>29</v>
      </c>
      <c r="G34" s="6" t="s">
        <v>30</v>
      </c>
    </row>
    <row r="35" s="2" customFormat="1" customHeight="1" spans="1:7">
      <c r="A35" s="6">
        <v>35</v>
      </c>
      <c r="B35" s="7" t="s">
        <v>83</v>
      </c>
      <c r="C35" s="7" t="s">
        <v>84</v>
      </c>
      <c r="D35" s="8">
        <v>1</v>
      </c>
      <c r="E35" s="9">
        <v>2290</v>
      </c>
      <c r="F35" s="7" t="s">
        <v>13</v>
      </c>
      <c r="G35" s="6" t="s">
        <v>30</v>
      </c>
    </row>
    <row r="36" s="2" customFormat="1" customHeight="1" spans="1:7">
      <c r="A36" s="6">
        <v>36</v>
      </c>
      <c r="B36" s="7" t="s">
        <v>85</v>
      </c>
      <c r="C36" s="7" t="s">
        <v>86</v>
      </c>
      <c r="D36" s="8">
        <v>1</v>
      </c>
      <c r="E36" s="9">
        <v>12500</v>
      </c>
      <c r="F36" s="7" t="s">
        <v>87</v>
      </c>
      <c r="G36" s="6" t="s">
        <v>30</v>
      </c>
    </row>
    <row r="37" s="2" customFormat="1" customHeight="1" spans="1:7">
      <c r="A37" s="6">
        <v>37</v>
      </c>
      <c r="B37" s="7" t="s">
        <v>88</v>
      </c>
      <c r="C37" s="7" t="s">
        <v>89</v>
      </c>
      <c r="D37" s="8">
        <v>1</v>
      </c>
      <c r="E37" s="9">
        <v>30400</v>
      </c>
      <c r="F37" s="7" t="s">
        <v>90</v>
      </c>
      <c r="G37" s="6" t="s">
        <v>30</v>
      </c>
    </row>
    <row r="38" s="2" customFormat="1" customHeight="1" spans="1:7">
      <c r="A38" s="6">
        <v>38</v>
      </c>
      <c r="B38" s="7" t="s">
        <v>91</v>
      </c>
      <c r="C38" s="7" t="s">
        <v>92</v>
      </c>
      <c r="D38" s="8">
        <v>1</v>
      </c>
      <c r="E38" s="9">
        <v>1512</v>
      </c>
      <c r="F38" s="7" t="s">
        <v>93</v>
      </c>
      <c r="G38" s="6" t="s">
        <v>30</v>
      </c>
    </row>
    <row r="39" s="2" customFormat="1" customHeight="1" spans="1:7">
      <c r="A39" s="6">
        <v>39</v>
      </c>
      <c r="B39" s="7" t="s">
        <v>94</v>
      </c>
      <c r="C39" s="7" t="s">
        <v>95</v>
      </c>
      <c r="D39" s="8">
        <v>1</v>
      </c>
      <c r="E39" s="9">
        <v>5350</v>
      </c>
      <c r="F39" s="7" t="s">
        <v>13</v>
      </c>
      <c r="G39" s="6" t="s">
        <v>30</v>
      </c>
    </row>
    <row r="40" s="2" customFormat="1" customHeight="1" spans="1:7">
      <c r="A40" s="6">
        <v>40</v>
      </c>
      <c r="B40" s="7" t="s">
        <v>42</v>
      </c>
      <c r="C40" s="7" t="s">
        <v>96</v>
      </c>
      <c r="D40" s="8">
        <v>1</v>
      </c>
      <c r="E40" s="9">
        <v>4905</v>
      </c>
      <c r="F40" s="7" t="s">
        <v>97</v>
      </c>
      <c r="G40" s="6" t="s">
        <v>30</v>
      </c>
    </row>
    <row r="41" s="2" customFormat="1" customHeight="1" spans="1:7">
      <c r="A41" s="6">
        <v>41</v>
      </c>
      <c r="B41" s="7" t="s">
        <v>98</v>
      </c>
      <c r="C41" s="7" t="s">
        <v>99</v>
      </c>
      <c r="D41" s="8">
        <v>1</v>
      </c>
      <c r="E41" s="9">
        <v>6560</v>
      </c>
      <c r="F41" s="7" t="s">
        <v>97</v>
      </c>
      <c r="G41" s="6" t="s">
        <v>30</v>
      </c>
    </row>
    <row r="42" s="2" customFormat="1" customHeight="1" spans="1:7">
      <c r="A42" s="6">
        <v>42</v>
      </c>
      <c r="B42" s="7" t="s">
        <v>98</v>
      </c>
      <c r="C42" s="7"/>
      <c r="D42" s="8">
        <v>1</v>
      </c>
      <c r="E42" s="9">
        <v>1815</v>
      </c>
      <c r="F42" s="7" t="s">
        <v>97</v>
      </c>
      <c r="G42" s="6" t="s">
        <v>30</v>
      </c>
    </row>
    <row r="43" s="2" customFormat="1" customHeight="1" spans="1:7">
      <c r="A43" s="6">
        <v>43</v>
      </c>
      <c r="B43" s="7" t="s">
        <v>100</v>
      </c>
      <c r="C43" s="7" t="s">
        <v>101</v>
      </c>
      <c r="D43" s="8">
        <v>1</v>
      </c>
      <c r="E43" s="9">
        <v>1204</v>
      </c>
      <c r="F43" s="7" t="s">
        <v>97</v>
      </c>
      <c r="G43" s="6" t="s">
        <v>30</v>
      </c>
    </row>
    <row r="44" s="2" customFormat="1" customHeight="1" spans="1:7">
      <c r="A44" s="6">
        <v>44</v>
      </c>
      <c r="B44" s="7" t="s">
        <v>102</v>
      </c>
      <c r="C44" s="7" t="s">
        <v>103</v>
      </c>
      <c r="D44" s="8">
        <v>1</v>
      </c>
      <c r="E44" s="9">
        <v>21000</v>
      </c>
      <c r="F44" s="7" t="s">
        <v>97</v>
      </c>
      <c r="G44" s="6" t="s">
        <v>30</v>
      </c>
    </row>
    <row r="45" s="2" customFormat="1" customHeight="1" spans="1:7">
      <c r="A45" s="6">
        <v>45</v>
      </c>
      <c r="B45" s="7" t="s">
        <v>104</v>
      </c>
      <c r="C45" s="7" t="s">
        <v>105</v>
      </c>
      <c r="D45" s="8">
        <v>16</v>
      </c>
      <c r="E45" s="9">
        <v>124</v>
      </c>
      <c r="F45" s="7" t="s">
        <v>97</v>
      </c>
      <c r="G45" s="6" t="s">
        <v>30</v>
      </c>
    </row>
    <row r="46" s="2" customFormat="1" customHeight="1" spans="1:7">
      <c r="A46" s="6">
        <v>46</v>
      </c>
      <c r="B46" s="7" t="s">
        <v>106</v>
      </c>
      <c r="C46" s="7" t="s">
        <v>105</v>
      </c>
      <c r="D46" s="8">
        <v>35</v>
      </c>
      <c r="E46" s="9">
        <v>10.5</v>
      </c>
      <c r="F46" s="7" t="s">
        <v>107</v>
      </c>
      <c r="G46" s="6" t="s">
        <v>30</v>
      </c>
    </row>
    <row r="47" s="2" customFormat="1" customHeight="1" spans="1:7">
      <c r="A47" s="6">
        <v>47</v>
      </c>
      <c r="B47" s="7" t="s">
        <v>108</v>
      </c>
      <c r="C47" s="7" t="s">
        <v>109</v>
      </c>
      <c r="D47" s="8">
        <v>1</v>
      </c>
      <c r="E47" s="9">
        <v>1900</v>
      </c>
      <c r="F47" s="7" t="s">
        <v>29</v>
      </c>
      <c r="G47" s="6" t="s">
        <v>30</v>
      </c>
    </row>
    <row r="48" s="2" customFormat="1" customHeight="1" spans="1:7">
      <c r="A48" s="6">
        <v>48</v>
      </c>
      <c r="B48" s="7" t="s">
        <v>110</v>
      </c>
      <c r="C48" s="7"/>
      <c r="D48" s="8">
        <v>1</v>
      </c>
      <c r="E48" s="9">
        <v>2450</v>
      </c>
      <c r="F48" s="7" t="s">
        <v>111</v>
      </c>
      <c r="G48" s="6" t="s">
        <v>30</v>
      </c>
    </row>
    <row r="49" s="2" customFormat="1" customHeight="1" spans="1:7">
      <c r="A49" s="6">
        <v>49</v>
      </c>
      <c r="B49" s="7" t="s">
        <v>112</v>
      </c>
      <c r="C49" s="7" t="s">
        <v>113</v>
      </c>
      <c r="D49" s="8">
        <v>2</v>
      </c>
      <c r="E49" s="9">
        <v>800</v>
      </c>
      <c r="F49" s="7" t="s">
        <v>114</v>
      </c>
      <c r="G49" s="6" t="s">
        <v>115</v>
      </c>
    </row>
    <row r="50" s="2" customFormat="1" customHeight="1" spans="1:7">
      <c r="A50" s="6">
        <v>50</v>
      </c>
      <c r="B50" s="7" t="s">
        <v>116</v>
      </c>
      <c r="C50" s="7" t="s">
        <v>117</v>
      </c>
      <c r="D50" s="8">
        <v>1</v>
      </c>
      <c r="E50" s="9">
        <v>35000</v>
      </c>
      <c r="F50" s="7" t="s">
        <v>17</v>
      </c>
      <c r="G50" s="6" t="s">
        <v>115</v>
      </c>
    </row>
    <row r="51" s="2" customFormat="1" customHeight="1" spans="1:7">
      <c r="A51" s="6">
        <v>51</v>
      </c>
      <c r="B51" s="7" t="s">
        <v>118</v>
      </c>
      <c r="C51" s="7" t="s">
        <v>119</v>
      </c>
      <c r="D51" s="8">
        <v>12</v>
      </c>
      <c r="E51" s="9">
        <v>250</v>
      </c>
      <c r="F51" s="7" t="s">
        <v>114</v>
      </c>
      <c r="G51" s="6" t="s">
        <v>115</v>
      </c>
    </row>
    <row r="52" s="2" customFormat="1" customHeight="1" spans="1:7">
      <c r="A52" s="6">
        <v>52</v>
      </c>
      <c r="B52" s="7" t="s">
        <v>120</v>
      </c>
      <c r="C52" s="7" t="s">
        <v>121</v>
      </c>
      <c r="D52" s="8">
        <v>2</v>
      </c>
      <c r="E52" s="9">
        <v>3800</v>
      </c>
      <c r="F52" s="7" t="s">
        <v>114</v>
      </c>
      <c r="G52" s="6" t="s">
        <v>115</v>
      </c>
    </row>
    <row r="53" s="2" customFormat="1" customHeight="1" spans="1:7">
      <c r="A53" s="6">
        <v>53</v>
      </c>
      <c r="B53" s="7" t="s">
        <v>122</v>
      </c>
      <c r="C53" s="7" t="s">
        <v>123</v>
      </c>
      <c r="D53" s="8">
        <v>2</v>
      </c>
      <c r="E53" s="9">
        <v>600</v>
      </c>
      <c r="F53" s="7" t="s">
        <v>114</v>
      </c>
      <c r="G53" s="6" t="s">
        <v>115</v>
      </c>
    </row>
    <row r="54" s="2" customFormat="1" customHeight="1" spans="1:7">
      <c r="A54" s="6">
        <v>54</v>
      </c>
      <c r="B54" s="7" t="s">
        <v>124</v>
      </c>
      <c r="C54" s="7" t="s">
        <v>125</v>
      </c>
      <c r="D54" s="8">
        <v>2</v>
      </c>
      <c r="E54" s="9">
        <v>2600</v>
      </c>
      <c r="F54" s="7" t="s">
        <v>114</v>
      </c>
      <c r="G54" s="6" t="s">
        <v>115</v>
      </c>
    </row>
    <row r="55" s="2" customFormat="1" customHeight="1" spans="1:7">
      <c r="A55" s="6">
        <v>55</v>
      </c>
      <c r="B55" s="7" t="s">
        <v>126</v>
      </c>
      <c r="C55" s="7" t="s">
        <v>127</v>
      </c>
      <c r="D55" s="8">
        <v>1</v>
      </c>
      <c r="E55" s="9">
        <v>1800</v>
      </c>
      <c r="F55" s="7" t="s">
        <v>114</v>
      </c>
      <c r="G55" s="6" t="s">
        <v>115</v>
      </c>
    </row>
    <row r="56" s="2" customFormat="1" customHeight="1" spans="1:7">
      <c r="A56" s="6">
        <v>56</v>
      </c>
      <c r="B56" s="7" t="s">
        <v>128</v>
      </c>
      <c r="C56" s="7" t="s">
        <v>129</v>
      </c>
      <c r="D56" s="8">
        <v>1</v>
      </c>
      <c r="E56" s="9">
        <v>780</v>
      </c>
      <c r="F56" s="7" t="s">
        <v>114</v>
      </c>
      <c r="G56" s="6" t="s">
        <v>115</v>
      </c>
    </row>
    <row r="57" s="2" customFormat="1" customHeight="1" spans="1:7">
      <c r="A57" s="6">
        <v>57</v>
      </c>
      <c r="B57" s="7" t="s">
        <v>130</v>
      </c>
      <c r="C57" s="7" t="s">
        <v>131</v>
      </c>
      <c r="D57" s="8">
        <v>1</v>
      </c>
      <c r="E57" s="9">
        <v>1500</v>
      </c>
      <c r="F57" s="7" t="s">
        <v>114</v>
      </c>
      <c r="G57" s="6" t="s">
        <v>115</v>
      </c>
    </row>
    <row r="58" s="2" customFormat="1" customHeight="1" spans="1:7">
      <c r="A58" s="6">
        <v>58</v>
      </c>
      <c r="B58" s="7" t="s">
        <v>132</v>
      </c>
      <c r="C58" s="7" t="s">
        <v>133</v>
      </c>
      <c r="D58" s="8">
        <v>1</v>
      </c>
      <c r="E58" s="9">
        <v>1800</v>
      </c>
      <c r="F58" s="7" t="s">
        <v>114</v>
      </c>
      <c r="G58" s="6" t="s">
        <v>115</v>
      </c>
    </row>
    <row r="59" s="2" customFormat="1" customHeight="1" spans="1:7">
      <c r="A59" s="6">
        <v>59</v>
      </c>
      <c r="B59" s="7" t="s">
        <v>134</v>
      </c>
      <c r="C59" s="7" t="s">
        <v>135</v>
      </c>
      <c r="D59" s="8">
        <v>1</v>
      </c>
      <c r="E59" s="9">
        <v>2300</v>
      </c>
      <c r="F59" s="7" t="s">
        <v>114</v>
      </c>
      <c r="G59" s="6" t="s">
        <v>115</v>
      </c>
    </row>
    <row r="60" s="2" customFormat="1" customHeight="1" spans="1:7">
      <c r="A60" s="6">
        <v>60</v>
      </c>
      <c r="B60" s="7" t="s">
        <v>136</v>
      </c>
      <c r="C60" s="7" t="s">
        <v>137</v>
      </c>
      <c r="D60" s="8">
        <v>1</v>
      </c>
      <c r="E60" s="9">
        <v>4500</v>
      </c>
      <c r="F60" s="7" t="s">
        <v>138</v>
      </c>
      <c r="G60" s="6" t="s">
        <v>115</v>
      </c>
    </row>
    <row r="61" s="2" customFormat="1" customHeight="1" spans="1:7">
      <c r="A61" s="6">
        <v>61</v>
      </c>
      <c r="B61" s="7" t="s">
        <v>139</v>
      </c>
      <c r="C61" s="7" t="s">
        <v>140</v>
      </c>
      <c r="D61" s="8">
        <v>1</v>
      </c>
      <c r="E61" s="9">
        <v>2400</v>
      </c>
      <c r="F61" s="7" t="s">
        <v>114</v>
      </c>
      <c r="G61" s="6" t="s">
        <v>115</v>
      </c>
    </row>
    <row r="62" s="2" customFormat="1" customHeight="1" spans="1:7">
      <c r="A62" s="6">
        <v>62</v>
      </c>
      <c r="B62" s="7" t="s">
        <v>141</v>
      </c>
      <c r="C62" s="7" t="s">
        <v>142</v>
      </c>
      <c r="D62" s="8">
        <v>1</v>
      </c>
      <c r="E62" s="9">
        <v>8500</v>
      </c>
      <c r="F62" s="7" t="s">
        <v>143</v>
      </c>
      <c r="G62" s="6" t="s">
        <v>115</v>
      </c>
    </row>
    <row r="63" s="2" customFormat="1" customHeight="1" spans="1:7">
      <c r="A63" s="6">
        <v>63</v>
      </c>
      <c r="B63" s="7" t="s">
        <v>27</v>
      </c>
      <c r="C63" s="7" t="s">
        <v>144</v>
      </c>
      <c r="D63" s="8">
        <v>1</v>
      </c>
      <c r="E63" s="9">
        <v>905</v>
      </c>
      <c r="F63" s="7" t="s">
        <v>29</v>
      </c>
      <c r="G63" s="6" t="s">
        <v>115</v>
      </c>
    </row>
    <row r="64" s="2" customFormat="1" customHeight="1" spans="1:7">
      <c r="A64" s="6">
        <v>64</v>
      </c>
      <c r="B64" s="7" t="s">
        <v>145</v>
      </c>
      <c r="C64" s="7" t="s">
        <v>146</v>
      </c>
      <c r="D64" s="8">
        <v>1</v>
      </c>
      <c r="E64" s="9">
        <v>5000</v>
      </c>
      <c r="F64" s="7" t="s">
        <v>147</v>
      </c>
      <c r="G64" s="6" t="s">
        <v>115</v>
      </c>
    </row>
    <row r="65" s="2" customFormat="1" customHeight="1" spans="1:7">
      <c r="A65" s="6">
        <v>65</v>
      </c>
      <c r="B65" s="7" t="s">
        <v>148</v>
      </c>
      <c r="C65" s="7" t="s">
        <v>149</v>
      </c>
      <c r="D65" s="8">
        <v>1</v>
      </c>
      <c r="E65" s="9">
        <v>5000</v>
      </c>
      <c r="F65" s="7" t="s">
        <v>147</v>
      </c>
      <c r="G65" s="6" t="s">
        <v>115</v>
      </c>
    </row>
    <row r="66" s="2" customFormat="1" customHeight="1" spans="1:7">
      <c r="A66" s="6">
        <v>66</v>
      </c>
      <c r="B66" s="7" t="s">
        <v>150</v>
      </c>
      <c r="C66" s="7" t="s">
        <v>151</v>
      </c>
      <c r="D66" s="8">
        <v>1</v>
      </c>
      <c r="E66" s="9">
        <v>6000</v>
      </c>
      <c r="F66" s="7" t="s">
        <v>147</v>
      </c>
      <c r="G66" s="6" t="s">
        <v>115</v>
      </c>
    </row>
    <row r="67" s="2" customFormat="1" customHeight="1" spans="1:7">
      <c r="A67" s="6">
        <v>67</v>
      </c>
      <c r="B67" s="7" t="s">
        <v>152</v>
      </c>
      <c r="C67" s="7" t="s">
        <v>153</v>
      </c>
      <c r="D67" s="8">
        <v>1</v>
      </c>
      <c r="E67" s="9">
        <v>850</v>
      </c>
      <c r="F67" s="7" t="s">
        <v>147</v>
      </c>
      <c r="G67" s="6" t="s">
        <v>115</v>
      </c>
    </row>
    <row r="68" s="2" customFormat="1" customHeight="1" spans="1:7">
      <c r="A68" s="6">
        <v>68</v>
      </c>
      <c r="B68" s="7" t="s">
        <v>154</v>
      </c>
      <c r="C68" s="7" t="s">
        <v>155</v>
      </c>
      <c r="D68" s="8">
        <v>1</v>
      </c>
      <c r="E68" s="9">
        <v>5500</v>
      </c>
      <c r="F68" s="7" t="s">
        <v>147</v>
      </c>
      <c r="G68" s="6" t="s">
        <v>115</v>
      </c>
    </row>
    <row r="69" s="2" customFormat="1" customHeight="1" spans="1:7">
      <c r="A69" s="6">
        <v>69</v>
      </c>
      <c r="B69" s="7" t="s">
        <v>156</v>
      </c>
      <c r="C69" s="7" t="s">
        <v>157</v>
      </c>
      <c r="D69" s="8">
        <v>1</v>
      </c>
      <c r="E69" s="9">
        <v>15000</v>
      </c>
      <c r="F69" s="7" t="s">
        <v>147</v>
      </c>
      <c r="G69" s="6" t="s">
        <v>115</v>
      </c>
    </row>
    <row r="70" s="2" customFormat="1" customHeight="1" spans="1:7">
      <c r="A70" s="6">
        <v>70</v>
      </c>
      <c r="B70" s="7" t="s">
        <v>158</v>
      </c>
      <c r="C70" s="7" t="s">
        <v>159</v>
      </c>
      <c r="D70" s="8">
        <v>1</v>
      </c>
      <c r="E70" s="9">
        <v>6200</v>
      </c>
      <c r="F70" s="7" t="s">
        <v>160</v>
      </c>
      <c r="G70" s="6" t="s">
        <v>115</v>
      </c>
    </row>
    <row r="71" s="2" customFormat="1" customHeight="1" spans="1:7">
      <c r="A71" s="6">
        <v>71</v>
      </c>
      <c r="B71" s="7" t="s">
        <v>161</v>
      </c>
      <c r="C71" s="7" t="s">
        <v>162</v>
      </c>
      <c r="D71" s="8">
        <v>2</v>
      </c>
      <c r="E71" s="9">
        <v>4200</v>
      </c>
      <c r="F71" s="7" t="s">
        <v>163</v>
      </c>
      <c r="G71" s="6" t="s">
        <v>115</v>
      </c>
    </row>
    <row r="72" s="2" customFormat="1" customHeight="1" spans="1:7">
      <c r="A72" s="6">
        <v>72</v>
      </c>
      <c r="B72" s="7" t="s">
        <v>164</v>
      </c>
      <c r="C72" s="7" t="s">
        <v>165</v>
      </c>
      <c r="D72" s="8">
        <v>1</v>
      </c>
      <c r="E72" s="9">
        <v>146400</v>
      </c>
      <c r="F72" s="7" t="s">
        <v>166</v>
      </c>
      <c r="G72" s="6" t="s">
        <v>167</v>
      </c>
    </row>
    <row r="73" s="2" customFormat="1" customHeight="1" spans="1:7">
      <c r="A73" s="6">
        <v>73</v>
      </c>
      <c r="B73" s="7" t="s">
        <v>168</v>
      </c>
      <c r="C73" s="7" t="s">
        <v>169</v>
      </c>
      <c r="D73" s="8">
        <v>1</v>
      </c>
      <c r="E73" s="9">
        <v>59100</v>
      </c>
      <c r="F73" s="7" t="s">
        <v>166</v>
      </c>
      <c r="G73" s="6" t="s">
        <v>167</v>
      </c>
    </row>
    <row r="74" s="2" customFormat="1" customHeight="1" spans="1:7">
      <c r="A74" s="6">
        <v>74</v>
      </c>
      <c r="B74" s="7" t="s">
        <v>170</v>
      </c>
      <c r="C74" s="7" t="s">
        <v>171</v>
      </c>
      <c r="D74" s="8">
        <v>1</v>
      </c>
      <c r="E74" s="9">
        <v>70650</v>
      </c>
      <c r="F74" s="7" t="s">
        <v>166</v>
      </c>
      <c r="G74" s="6" t="s">
        <v>167</v>
      </c>
    </row>
    <row r="75" s="2" customFormat="1" customHeight="1" spans="1:7">
      <c r="A75" s="6">
        <v>75</v>
      </c>
      <c r="B75" s="7" t="s">
        <v>172</v>
      </c>
      <c r="C75" s="7" t="s">
        <v>173</v>
      </c>
      <c r="D75" s="8">
        <v>1</v>
      </c>
      <c r="E75" s="9">
        <v>9800</v>
      </c>
      <c r="F75" s="7" t="s">
        <v>174</v>
      </c>
      <c r="G75" s="6" t="s">
        <v>175</v>
      </c>
    </row>
    <row r="76" s="2" customFormat="1" customHeight="1" spans="1:7">
      <c r="A76" s="6">
        <v>76</v>
      </c>
      <c r="B76" s="7" t="s">
        <v>176</v>
      </c>
      <c r="C76" s="7" t="s">
        <v>177</v>
      </c>
      <c r="D76" s="8">
        <v>12</v>
      </c>
      <c r="E76" s="9">
        <v>560</v>
      </c>
      <c r="F76" s="7" t="s">
        <v>178</v>
      </c>
      <c r="G76" s="6" t="s">
        <v>179</v>
      </c>
    </row>
    <row r="77" s="2" customFormat="1" customHeight="1" spans="1:7">
      <c r="A77" s="6">
        <v>77</v>
      </c>
      <c r="B77" s="7" t="s">
        <v>180</v>
      </c>
      <c r="C77" s="7" t="s">
        <v>181</v>
      </c>
      <c r="D77" s="8">
        <v>3</v>
      </c>
      <c r="E77" s="9">
        <v>27000</v>
      </c>
      <c r="F77" s="7" t="s">
        <v>163</v>
      </c>
      <c r="G77" s="6" t="s">
        <v>179</v>
      </c>
    </row>
    <row r="78" s="2" customFormat="1" customHeight="1" spans="1:7">
      <c r="A78" s="6">
        <v>79</v>
      </c>
      <c r="B78" s="7" t="s">
        <v>182</v>
      </c>
      <c r="C78" s="7" t="s">
        <v>183</v>
      </c>
      <c r="D78" s="8">
        <v>13</v>
      </c>
      <c r="E78" s="9">
        <v>5540</v>
      </c>
      <c r="F78" s="7" t="s">
        <v>40</v>
      </c>
      <c r="G78" s="6" t="s">
        <v>184</v>
      </c>
    </row>
    <row r="79" s="2" customFormat="1" customHeight="1" spans="1:7">
      <c r="A79" s="6">
        <v>80</v>
      </c>
      <c r="B79" s="7" t="s">
        <v>185</v>
      </c>
      <c r="C79" s="7" t="s">
        <v>186</v>
      </c>
      <c r="D79" s="8">
        <v>1</v>
      </c>
      <c r="E79" s="9">
        <v>220</v>
      </c>
      <c r="F79" s="7" t="s">
        <v>40</v>
      </c>
      <c r="G79" s="6" t="s">
        <v>184</v>
      </c>
    </row>
    <row r="80" s="2" customFormat="1" customHeight="1" spans="1:7">
      <c r="A80" s="6">
        <v>81</v>
      </c>
      <c r="B80" s="7" t="s">
        <v>187</v>
      </c>
      <c r="C80" s="7" t="s">
        <v>188</v>
      </c>
      <c r="D80" s="8">
        <v>29</v>
      </c>
      <c r="E80" s="9">
        <v>780</v>
      </c>
      <c r="F80" s="7" t="s">
        <v>40</v>
      </c>
      <c r="G80" s="6" t="s">
        <v>184</v>
      </c>
    </row>
    <row r="81" s="2" customFormat="1" customHeight="1" spans="1:7">
      <c r="A81" s="6">
        <v>82</v>
      </c>
      <c r="B81" s="7" t="s">
        <v>189</v>
      </c>
      <c r="C81" s="7" t="s">
        <v>190</v>
      </c>
      <c r="D81" s="8">
        <v>1</v>
      </c>
      <c r="E81" s="9">
        <v>9000</v>
      </c>
      <c r="F81" s="7" t="s">
        <v>191</v>
      </c>
      <c r="G81" s="6" t="s">
        <v>184</v>
      </c>
    </row>
    <row r="82" s="2" customFormat="1" customHeight="1" spans="1:7">
      <c r="A82" s="6">
        <v>83</v>
      </c>
      <c r="B82" s="7" t="s">
        <v>192</v>
      </c>
      <c r="C82" s="7" t="s">
        <v>193</v>
      </c>
      <c r="D82" s="8">
        <v>3</v>
      </c>
      <c r="E82" s="9">
        <v>800</v>
      </c>
      <c r="F82" s="7" t="s">
        <v>194</v>
      </c>
      <c r="G82" s="6" t="s">
        <v>184</v>
      </c>
    </row>
    <row r="83" s="2" customFormat="1" customHeight="1" spans="1:7">
      <c r="A83" s="6">
        <v>84</v>
      </c>
      <c r="B83" s="7" t="s">
        <v>195</v>
      </c>
      <c r="C83" s="7" t="s">
        <v>196</v>
      </c>
      <c r="D83" s="8">
        <v>1</v>
      </c>
      <c r="E83" s="9">
        <v>1400</v>
      </c>
      <c r="F83" s="7" t="s">
        <v>197</v>
      </c>
      <c r="G83" s="6" t="s">
        <v>184</v>
      </c>
    </row>
    <row r="84" s="2" customFormat="1" customHeight="1" spans="1:7">
      <c r="A84" s="6">
        <v>85</v>
      </c>
      <c r="B84" s="7" t="s">
        <v>198</v>
      </c>
      <c r="C84" s="7" t="s">
        <v>199</v>
      </c>
      <c r="D84" s="8">
        <v>1</v>
      </c>
      <c r="E84" s="9">
        <v>6400</v>
      </c>
      <c r="F84" s="7" t="s">
        <v>197</v>
      </c>
      <c r="G84" s="6" t="s">
        <v>184</v>
      </c>
    </row>
    <row r="85" s="2" customFormat="1" customHeight="1" spans="1:7">
      <c r="A85" s="6">
        <v>86</v>
      </c>
      <c r="B85" s="7" t="s">
        <v>200</v>
      </c>
      <c r="C85" s="7" t="s">
        <v>201</v>
      </c>
      <c r="D85" s="8">
        <v>1</v>
      </c>
      <c r="E85" s="9">
        <v>1059.83</v>
      </c>
      <c r="F85" s="7" t="s">
        <v>202</v>
      </c>
      <c r="G85" s="6" t="s">
        <v>184</v>
      </c>
    </row>
    <row r="86" s="2" customFormat="1" customHeight="1" spans="1:7">
      <c r="A86" s="6">
        <v>87</v>
      </c>
      <c r="B86" s="7" t="s">
        <v>198</v>
      </c>
      <c r="C86" s="7" t="s">
        <v>203</v>
      </c>
      <c r="D86" s="8">
        <v>1</v>
      </c>
      <c r="E86" s="9">
        <v>10085.47</v>
      </c>
      <c r="F86" s="7" t="s">
        <v>202</v>
      </c>
      <c r="G86" s="6" t="s">
        <v>184</v>
      </c>
    </row>
    <row r="87" s="2" customFormat="1" customHeight="1" spans="1:7">
      <c r="A87" s="6">
        <v>88</v>
      </c>
      <c r="B87" s="7" t="s">
        <v>204</v>
      </c>
      <c r="C87" s="7" t="s">
        <v>205</v>
      </c>
      <c r="D87" s="8">
        <v>2</v>
      </c>
      <c r="E87" s="9">
        <v>324.78</v>
      </c>
      <c r="F87" s="7" t="s">
        <v>202</v>
      </c>
      <c r="G87" s="6" t="s">
        <v>184</v>
      </c>
    </row>
    <row r="88" s="2" customFormat="1" customHeight="1" spans="1:7">
      <c r="A88" s="6">
        <v>89</v>
      </c>
      <c r="B88" s="7" t="s">
        <v>206</v>
      </c>
      <c r="C88" s="7" t="s">
        <v>207</v>
      </c>
      <c r="D88" s="8">
        <v>1</v>
      </c>
      <c r="E88" s="9">
        <v>2700</v>
      </c>
      <c r="F88" s="7" t="s">
        <v>208</v>
      </c>
      <c r="G88" s="6" t="s">
        <v>184</v>
      </c>
    </row>
    <row r="89" s="2" customFormat="1" customHeight="1" spans="1:7">
      <c r="A89" s="6">
        <v>90</v>
      </c>
      <c r="B89" s="7" t="s">
        <v>209</v>
      </c>
      <c r="C89" s="7" t="s">
        <v>210</v>
      </c>
      <c r="D89" s="8">
        <v>1</v>
      </c>
      <c r="E89" s="9">
        <v>465.5</v>
      </c>
      <c r="F89" s="7" t="s">
        <v>202</v>
      </c>
      <c r="G89" s="6" t="s">
        <v>184</v>
      </c>
    </row>
    <row r="90" s="2" customFormat="1" customHeight="1" spans="1:7">
      <c r="A90" s="6">
        <v>91</v>
      </c>
      <c r="B90" s="7" t="s">
        <v>195</v>
      </c>
      <c r="C90" s="7" t="s">
        <v>196</v>
      </c>
      <c r="D90" s="8">
        <v>1</v>
      </c>
      <c r="E90" s="9">
        <v>1400</v>
      </c>
      <c r="F90" s="7" t="s">
        <v>197</v>
      </c>
      <c r="G90" s="6" t="s">
        <v>184</v>
      </c>
    </row>
    <row r="91" s="2" customFormat="1" customHeight="1" spans="1:7">
      <c r="A91" s="6">
        <v>92</v>
      </c>
      <c r="B91" s="7" t="s">
        <v>211</v>
      </c>
      <c r="C91" s="7" t="s">
        <v>210</v>
      </c>
      <c r="D91" s="8">
        <v>1</v>
      </c>
      <c r="E91" s="9">
        <v>380</v>
      </c>
      <c r="F91" s="7" t="s">
        <v>202</v>
      </c>
      <c r="G91" s="6" t="s">
        <v>184</v>
      </c>
    </row>
    <row r="92" s="2" customFormat="1" customHeight="1" spans="1:7">
      <c r="A92" s="6">
        <v>93</v>
      </c>
      <c r="B92" s="7" t="s">
        <v>212</v>
      </c>
      <c r="C92" s="7" t="s">
        <v>213</v>
      </c>
      <c r="D92" s="8">
        <v>1</v>
      </c>
      <c r="E92" s="9">
        <v>1760</v>
      </c>
      <c r="F92" s="7" t="s">
        <v>93</v>
      </c>
      <c r="G92" s="6" t="s">
        <v>214</v>
      </c>
    </row>
    <row r="93" s="2" customFormat="1" customHeight="1" spans="1:7">
      <c r="A93" s="6">
        <v>94</v>
      </c>
      <c r="B93" s="7" t="s">
        <v>215</v>
      </c>
      <c r="C93" s="7" t="s">
        <v>216</v>
      </c>
      <c r="D93" s="8">
        <v>1</v>
      </c>
      <c r="E93" s="9">
        <v>2380</v>
      </c>
      <c r="F93" s="7" t="s">
        <v>93</v>
      </c>
      <c r="G93" s="6" t="s">
        <v>214</v>
      </c>
    </row>
    <row r="94" s="2" customFormat="1" customHeight="1" spans="1:7">
      <c r="A94" s="6">
        <v>95</v>
      </c>
      <c r="B94" s="7" t="s">
        <v>215</v>
      </c>
      <c r="C94" s="7" t="s">
        <v>217</v>
      </c>
      <c r="D94" s="8">
        <v>1</v>
      </c>
      <c r="E94" s="9">
        <v>2380</v>
      </c>
      <c r="F94" s="7" t="s">
        <v>93</v>
      </c>
      <c r="G94" s="6" t="s">
        <v>214</v>
      </c>
    </row>
    <row r="95" s="2" customFormat="1" customHeight="1" spans="1:7">
      <c r="A95" s="6">
        <v>96</v>
      </c>
      <c r="B95" s="7" t="s">
        <v>218</v>
      </c>
      <c r="C95" s="7"/>
      <c r="D95" s="8">
        <v>1</v>
      </c>
      <c r="E95" s="9">
        <v>6800</v>
      </c>
      <c r="F95" s="7" t="s">
        <v>219</v>
      </c>
      <c r="G95" s="6" t="s">
        <v>214</v>
      </c>
    </row>
    <row r="96" s="2" customFormat="1" customHeight="1" spans="1:7">
      <c r="A96" s="6">
        <v>97</v>
      </c>
      <c r="B96" s="7" t="s">
        <v>220</v>
      </c>
      <c r="C96" s="7" t="s">
        <v>221</v>
      </c>
      <c r="D96" s="8">
        <v>2</v>
      </c>
      <c r="E96" s="9">
        <v>558</v>
      </c>
      <c r="F96" s="7" t="s">
        <v>22</v>
      </c>
      <c r="G96" s="6" t="s">
        <v>222</v>
      </c>
    </row>
    <row r="97" s="2" customFormat="1" customHeight="1" spans="1:7">
      <c r="A97" s="6">
        <v>98</v>
      </c>
      <c r="B97" s="7" t="s">
        <v>223</v>
      </c>
      <c r="C97" s="7" t="s">
        <v>224</v>
      </c>
      <c r="D97" s="8">
        <v>1</v>
      </c>
      <c r="E97" s="9">
        <v>578</v>
      </c>
      <c r="F97" s="7" t="s">
        <v>25</v>
      </c>
      <c r="G97" s="6" t="s">
        <v>222</v>
      </c>
    </row>
    <row r="98" s="2" customFormat="1" customHeight="1" spans="1:7">
      <c r="A98" s="6">
        <v>99</v>
      </c>
      <c r="B98" s="7" t="s">
        <v>225</v>
      </c>
      <c r="C98" s="7" t="s">
        <v>226</v>
      </c>
      <c r="D98" s="8">
        <v>1</v>
      </c>
      <c r="E98" s="9">
        <v>268</v>
      </c>
      <c r="F98" s="7" t="s">
        <v>25</v>
      </c>
      <c r="G98" s="6" t="s">
        <v>222</v>
      </c>
    </row>
    <row r="99" s="2" customFormat="1" customHeight="1" spans="1:7">
      <c r="A99" s="6">
        <v>100</v>
      </c>
      <c r="B99" s="7" t="s">
        <v>227</v>
      </c>
      <c r="C99" s="7" t="s">
        <v>228</v>
      </c>
      <c r="D99" s="8">
        <v>50</v>
      </c>
      <c r="E99" s="9">
        <f>1750/50</f>
        <v>35</v>
      </c>
      <c r="F99" s="7" t="s">
        <v>97</v>
      </c>
      <c r="G99" s="6" t="s">
        <v>222</v>
      </c>
    </row>
    <row r="100" s="2" customFormat="1" customHeight="1" spans="1:7">
      <c r="A100" s="6">
        <v>102</v>
      </c>
      <c r="B100" s="7" t="s">
        <v>229</v>
      </c>
      <c r="C100" s="7" t="s">
        <v>230</v>
      </c>
      <c r="D100" s="8">
        <v>3</v>
      </c>
      <c r="E100" s="9">
        <v>5000</v>
      </c>
      <c r="F100" s="7" t="s">
        <v>231</v>
      </c>
      <c r="G100" s="6" t="s">
        <v>222</v>
      </c>
    </row>
    <row r="101" s="2" customFormat="1" customHeight="1" spans="1:7">
      <c r="A101" s="6">
        <v>103</v>
      </c>
      <c r="B101" s="7" t="s">
        <v>176</v>
      </c>
      <c r="C101" s="7" t="s">
        <v>232</v>
      </c>
      <c r="D101" s="8">
        <v>14</v>
      </c>
      <c r="E101" s="9">
        <v>1630</v>
      </c>
      <c r="F101" s="7" t="s">
        <v>178</v>
      </c>
      <c r="G101" s="6" t="s">
        <v>233</v>
      </c>
    </row>
    <row r="102" s="2" customFormat="1" customHeight="1" spans="1:7">
      <c r="A102" s="6">
        <v>104</v>
      </c>
      <c r="B102" s="7" t="s">
        <v>234</v>
      </c>
      <c r="C102" s="7" t="s">
        <v>235</v>
      </c>
      <c r="D102" s="8">
        <v>120</v>
      </c>
      <c r="E102" s="9">
        <v>425</v>
      </c>
      <c r="F102" s="7" t="s">
        <v>40</v>
      </c>
      <c r="G102" s="6" t="s">
        <v>233</v>
      </c>
    </row>
    <row r="103" s="2" customFormat="1" customHeight="1" spans="1:7">
      <c r="A103" s="6">
        <v>105</v>
      </c>
      <c r="B103" s="7" t="s">
        <v>236</v>
      </c>
      <c r="C103" s="7" t="s">
        <v>237</v>
      </c>
      <c r="D103" s="8">
        <v>1</v>
      </c>
      <c r="E103" s="9">
        <v>2950</v>
      </c>
      <c r="F103" s="7" t="s">
        <v>238</v>
      </c>
      <c r="G103" s="6" t="s">
        <v>233</v>
      </c>
    </row>
    <row r="104" s="2" customFormat="1" customHeight="1" spans="1:7">
      <c r="A104" s="6">
        <v>106</v>
      </c>
      <c r="B104" s="7" t="s">
        <v>239</v>
      </c>
      <c r="C104" s="7" t="s">
        <v>240</v>
      </c>
      <c r="D104" s="8">
        <v>1</v>
      </c>
      <c r="E104" s="9">
        <v>980</v>
      </c>
      <c r="F104" s="7" t="s">
        <v>241</v>
      </c>
      <c r="G104" s="6" t="s">
        <v>233</v>
      </c>
    </row>
    <row r="105" s="2" customFormat="1" customHeight="1" spans="1:7">
      <c r="A105" s="6">
        <v>107</v>
      </c>
      <c r="B105" s="7" t="s">
        <v>242</v>
      </c>
      <c r="C105" s="7"/>
      <c r="D105" s="8">
        <v>1</v>
      </c>
      <c r="E105" s="9">
        <v>650</v>
      </c>
      <c r="F105" s="7" t="s">
        <v>243</v>
      </c>
      <c r="G105" s="6" t="s">
        <v>233</v>
      </c>
    </row>
    <row r="106" s="2" customFormat="1" customHeight="1" spans="1:7">
      <c r="A106" s="6">
        <v>108</v>
      </c>
      <c r="B106" s="7" t="s">
        <v>244</v>
      </c>
      <c r="C106" s="7" t="s">
        <v>245</v>
      </c>
      <c r="D106" s="8">
        <v>1</v>
      </c>
      <c r="E106" s="9">
        <v>650</v>
      </c>
      <c r="F106" s="7" t="s">
        <v>246</v>
      </c>
      <c r="G106" s="6" t="s">
        <v>233</v>
      </c>
    </row>
    <row r="107" s="2" customFormat="1" customHeight="1" spans="1:7">
      <c r="A107" s="6">
        <v>109</v>
      </c>
      <c r="B107" s="7" t="s">
        <v>247</v>
      </c>
      <c r="C107" s="7" t="s">
        <v>248</v>
      </c>
      <c r="D107" s="8">
        <v>1</v>
      </c>
      <c r="E107" s="9">
        <v>850</v>
      </c>
      <c r="F107" s="7" t="s">
        <v>249</v>
      </c>
      <c r="G107" s="6" t="s">
        <v>233</v>
      </c>
    </row>
    <row r="108" s="2" customFormat="1" customHeight="1" spans="1:7">
      <c r="A108" s="6">
        <v>110</v>
      </c>
      <c r="B108" s="7" t="s">
        <v>247</v>
      </c>
      <c r="C108" s="7" t="s">
        <v>250</v>
      </c>
      <c r="D108" s="8">
        <v>1</v>
      </c>
      <c r="E108" s="9">
        <v>1850</v>
      </c>
      <c r="F108" s="7" t="s">
        <v>251</v>
      </c>
      <c r="G108" s="6" t="s">
        <v>233</v>
      </c>
    </row>
    <row r="109" s="2" customFormat="1" customHeight="1" spans="1:7">
      <c r="A109" s="6">
        <v>111</v>
      </c>
      <c r="B109" s="7" t="s">
        <v>252</v>
      </c>
      <c r="C109" s="7" t="s">
        <v>253</v>
      </c>
      <c r="D109" s="8">
        <v>1</v>
      </c>
      <c r="E109" s="9">
        <v>3600</v>
      </c>
      <c r="F109" s="7" t="s">
        <v>147</v>
      </c>
      <c r="G109" s="6" t="s">
        <v>233</v>
      </c>
    </row>
    <row r="110" s="2" customFormat="1" customHeight="1" spans="1:7">
      <c r="A110" s="6">
        <v>112</v>
      </c>
      <c r="B110" s="7" t="s">
        <v>254</v>
      </c>
      <c r="C110" s="7" t="s">
        <v>255</v>
      </c>
      <c r="D110" s="8">
        <v>1</v>
      </c>
      <c r="E110" s="9">
        <v>3160</v>
      </c>
      <c r="F110" s="7" t="s">
        <v>256</v>
      </c>
      <c r="G110" s="6" t="s">
        <v>233</v>
      </c>
    </row>
    <row r="111" s="2" customFormat="1" customHeight="1" spans="1:7">
      <c r="A111" s="6">
        <v>113</v>
      </c>
      <c r="B111" s="7" t="s">
        <v>257</v>
      </c>
      <c r="C111" s="7" t="s">
        <v>258</v>
      </c>
      <c r="D111" s="8">
        <v>1</v>
      </c>
      <c r="E111" s="9">
        <v>29040</v>
      </c>
      <c r="F111" s="7" t="s">
        <v>238</v>
      </c>
      <c r="G111" s="6" t="s">
        <v>233</v>
      </c>
    </row>
    <row r="112" s="2" customFormat="1" customHeight="1" spans="1:7">
      <c r="A112" s="6">
        <v>114</v>
      </c>
      <c r="B112" s="7" t="s">
        <v>259</v>
      </c>
      <c r="C112" s="7" t="s">
        <v>260</v>
      </c>
      <c r="D112" s="8">
        <v>1</v>
      </c>
      <c r="E112" s="9">
        <v>2750</v>
      </c>
      <c r="F112" s="7" t="s">
        <v>251</v>
      </c>
      <c r="G112" s="6" t="s">
        <v>233</v>
      </c>
    </row>
    <row r="113" s="2" customFormat="1" customHeight="1" spans="1:7">
      <c r="A113" s="6">
        <v>116</v>
      </c>
      <c r="B113" s="7" t="s">
        <v>261</v>
      </c>
      <c r="C113" s="7" t="s">
        <v>262</v>
      </c>
      <c r="D113" s="8">
        <v>1</v>
      </c>
      <c r="E113" s="9">
        <v>10000</v>
      </c>
      <c r="F113" s="7" t="s">
        <v>256</v>
      </c>
      <c r="G113" s="6" t="s">
        <v>233</v>
      </c>
    </row>
    <row r="114" s="2" customFormat="1" customHeight="1" spans="1:7">
      <c r="A114" s="6">
        <v>117</v>
      </c>
      <c r="B114" s="7" t="s">
        <v>263</v>
      </c>
      <c r="C114" s="7" t="s">
        <v>264</v>
      </c>
      <c r="D114" s="8">
        <v>1</v>
      </c>
      <c r="E114" s="9">
        <v>10000</v>
      </c>
      <c r="F114" s="7" t="s">
        <v>256</v>
      </c>
      <c r="G114" s="6" t="s">
        <v>233</v>
      </c>
    </row>
    <row r="115" s="2" customFormat="1" customHeight="1" spans="1:7">
      <c r="A115" s="6">
        <v>118</v>
      </c>
      <c r="B115" s="7" t="s">
        <v>265</v>
      </c>
      <c r="C115" s="7" t="s">
        <v>266</v>
      </c>
      <c r="D115" s="8">
        <v>1</v>
      </c>
      <c r="E115" s="9">
        <v>2900</v>
      </c>
      <c r="F115" s="7" t="s">
        <v>251</v>
      </c>
      <c r="G115" s="6" t="s">
        <v>233</v>
      </c>
    </row>
    <row r="116" s="2" customFormat="1" customHeight="1" spans="1:7">
      <c r="A116" s="6">
        <v>119</v>
      </c>
      <c r="B116" s="7" t="s">
        <v>267</v>
      </c>
      <c r="C116" s="7" t="s">
        <v>268</v>
      </c>
      <c r="D116" s="8">
        <v>1</v>
      </c>
      <c r="E116" s="9">
        <v>1900</v>
      </c>
      <c r="F116" s="7" t="s">
        <v>269</v>
      </c>
      <c r="G116" s="6" t="s">
        <v>233</v>
      </c>
    </row>
    <row r="117" s="2" customFormat="1" customHeight="1" spans="1:7">
      <c r="A117" s="6">
        <v>120</v>
      </c>
      <c r="B117" s="7" t="s">
        <v>270</v>
      </c>
      <c r="C117" s="7" t="s">
        <v>271</v>
      </c>
      <c r="D117" s="8">
        <v>1</v>
      </c>
      <c r="E117" s="9">
        <v>490</v>
      </c>
      <c r="F117" s="7" t="s">
        <v>269</v>
      </c>
      <c r="G117" s="6" t="s">
        <v>233</v>
      </c>
    </row>
    <row r="118" s="2" customFormat="1" customHeight="1" spans="1:7">
      <c r="A118" s="6">
        <v>121</v>
      </c>
      <c r="B118" s="7" t="s">
        <v>272</v>
      </c>
      <c r="C118" s="7" t="s">
        <v>273</v>
      </c>
      <c r="D118" s="8">
        <v>1</v>
      </c>
      <c r="E118" s="9">
        <v>3900</v>
      </c>
      <c r="F118" s="7" t="s">
        <v>241</v>
      </c>
      <c r="G118" s="6" t="s">
        <v>233</v>
      </c>
    </row>
    <row r="119" s="2" customFormat="1" customHeight="1" spans="1:7">
      <c r="A119" s="6">
        <v>122</v>
      </c>
      <c r="B119" s="7" t="s">
        <v>274</v>
      </c>
      <c r="C119" s="7" t="s">
        <v>275</v>
      </c>
      <c r="D119" s="8">
        <v>1</v>
      </c>
      <c r="E119" s="9">
        <v>5200</v>
      </c>
      <c r="F119" s="7" t="s">
        <v>269</v>
      </c>
      <c r="G119" s="6" t="s">
        <v>233</v>
      </c>
    </row>
    <row r="120" s="2" customFormat="1" customHeight="1" spans="1:7">
      <c r="A120" s="6">
        <v>123</v>
      </c>
      <c r="B120" s="10" t="s">
        <v>276</v>
      </c>
      <c r="C120" s="11"/>
      <c r="D120" s="12">
        <v>2</v>
      </c>
      <c r="E120" s="13">
        <f>3400+2580</f>
        <v>5980</v>
      </c>
      <c r="F120" s="7" t="s">
        <v>277</v>
      </c>
      <c r="G120" s="6" t="s">
        <v>233</v>
      </c>
    </row>
    <row r="121" s="2" customFormat="1" customHeight="1" spans="1:7">
      <c r="A121" s="6">
        <v>124</v>
      </c>
      <c r="B121" s="7" t="s">
        <v>278</v>
      </c>
      <c r="C121" s="7" t="s">
        <v>279</v>
      </c>
      <c r="D121" s="8">
        <v>1</v>
      </c>
      <c r="E121" s="9">
        <v>500</v>
      </c>
      <c r="F121" s="7" t="s">
        <v>178</v>
      </c>
      <c r="G121" s="6" t="s">
        <v>280</v>
      </c>
    </row>
    <row r="122" s="2" customFormat="1" customHeight="1" spans="1:7">
      <c r="A122" s="6">
        <v>125</v>
      </c>
      <c r="B122" s="7" t="s">
        <v>281</v>
      </c>
      <c r="C122" s="7"/>
      <c r="D122" s="8">
        <v>4</v>
      </c>
      <c r="E122" s="9">
        <v>600</v>
      </c>
      <c r="F122" s="7" t="s">
        <v>97</v>
      </c>
      <c r="G122" s="6" t="s">
        <v>282</v>
      </c>
    </row>
    <row r="123" s="2" customFormat="1" customHeight="1" spans="1:7">
      <c r="A123" s="6">
        <v>126</v>
      </c>
      <c r="B123" s="7" t="s">
        <v>283</v>
      </c>
      <c r="C123" s="7"/>
      <c r="D123" s="8">
        <v>1</v>
      </c>
      <c r="E123" s="9">
        <v>5085</v>
      </c>
      <c r="F123" s="7" t="s">
        <v>284</v>
      </c>
      <c r="G123" s="6" t="s">
        <v>285</v>
      </c>
    </row>
    <row r="124" s="2" customFormat="1" customHeight="1" spans="1:7">
      <c r="A124" s="6">
        <v>127</v>
      </c>
      <c r="B124" s="7" t="s">
        <v>286</v>
      </c>
      <c r="C124" s="7"/>
      <c r="D124" s="8">
        <v>2</v>
      </c>
      <c r="E124" s="9">
        <v>1700</v>
      </c>
      <c r="F124" s="7" t="s">
        <v>287</v>
      </c>
      <c r="G124" s="6" t="s">
        <v>285</v>
      </c>
    </row>
    <row r="125" s="2" customFormat="1" customHeight="1" spans="1:7">
      <c r="A125" s="6">
        <v>128</v>
      </c>
      <c r="B125" s="7" t="s">
        <v>288</v>
      </c>
      <c r="C125" s="7"/>
      <c r="D125" s="8">
        <v>10</v>
      </c>
      <c r="E125" s="9">
        <v>3403</v>
      </c>
      <c r="F125" s="7" t="s">
        <v>289</v>
      </c>
      <c r="G125" s="6" t="s">
        <v>285</v>
      </c>
    </row>
    <row r="126" s="2" customFormat="1" customHeight="1" spans="1:7">
      <c r="A126" s="6">
        <v>129</v>
      </c>
      <c r="B126" s="7" t="s">
        <v>290</v>
      </c>
      <c r="C126" s="7"/>
      <c r="D126" s="8">
        <v>1</v>
      </c>
      <c r="E126" s="9">
        <v>8100</v>
      </c>
      <c r="F126" s="7" t="s">
        <v>291</v>
      </c>
      <c r="G126" s="6" t="s">
        <v>285</v>
      </c>
    </row>
    <row r="127" s="2" customFormat="1" customHeight="1" spans="1:7">
      <c r="A127" s="6">
        <v>130</v>
      </c>
      <c r="B127" s="7" t="s">
        <v>292</v>
      </c>
      <c r="C127" s="7"/>
      <c r="D127" s="8">
        <v>1</v>
      </c>
      <c r="E127" s="9">
        <v>840</v>
      </c>
      <c r="F127" s="7" t="s">
        <v>293</v>
      </c>
      <c r="G127" s="6" t="s">
        <v>285</v>
      </c>
    </row>
    <row r="128" s="2" customFormat="1" customHeight="1" spans="1:7">
      <c r="A128" s="6">
        <v>131</v>
      </c>
      <c r="B128" s="7" t="s">
        <v>294</v>
      </c>
      <c r="C128" s="7"/>
      <c r="D128" s="8">
        <v>1</v>
      </c>
      <c r="E128" s="9">
        <v>4000</v>
      </c>
      <c r="F128" s="7" t="s">
        <v>293</v>
      </c>
      <c r="G128" s="6" t="s">
        <v>285</v>
      </c>
    </row>
    <row r="129" s="2" customFormat="1" customHeight="1" spans="1:7">
      <c r="A129" s="6">
        <v>132</v>
      </c>
      <c r="B129" s="7" t="s">
        <v>295</v>
      </c>
      <c r="C129" s="7"/>
      <c r="D129" s="8">
        <v>2</v>
      </c>
      <c r="E129" s="9">
        <v>2200</v>
      </c>
      <c r="F129" s="7" t="s">
        <v>296</v>
      </c>
      <c r="G129" s="6" t="s">
        <v>285</v>
      </c>
    </row>
    <row r="130" s="2" customFormat="1" customHeight="1" spans="1:7">
      <c r="A130" s="6">
        <v>133</v>
      </c>
      <c r="B130" s="7" t="s">
        <v>297</v>
      </c>
      <c r="C130" s="7"/>
      <c r="D130" s="8">
        <v>1</v>
      </c>
      <c r="E130" s="9">
        <v>598</v>
      </c>
      <c r="F130" s="7" t="s">
        <v>298</v>
      </c>
      <c r="G130" s="6" t="s">
        <v>285</v>
      </c>
    </row>
    <row r="131" s="2" customFormat="1" customHeight="1" spans="1:7">
      <c r="A131" s="6">
        <v>134</v>
      </c>
      <c r="B131" s="7" t="s">
        <v>299</v>
      </c>
      <c r="C131" s="7"/>
      <c r="D131" s="8">
        <v>2</v>
      </c>
      <c r="E131" s="9">
        <v>1510</v>
      </c>
      <c r="F131" s="7" t="s">
        <v>300</v>
      </c>
      <c r="G131" s="6" t="s">
        <v>285</v>
      </c>
    </row>
    <row r="132" s="2" customFormat="1" customHeight="1" spans="1:7">
      <c r="A132" s="6">
        <v>135</v>
      </c>
      <c r="B132" s="7" t="s">
        <v>301</v>
      </c>
      <c r="C132" s="7"/>
      <c r="D132" s="8">
        <v>1</v>
      </c>
      <c r="E132" s="9">
        <v>520</v>
      </c>
      <c r="F132" s="7" t="s">
        <v>302</v>
      </c>
      <c r="G132" s="6" t="s">
        <v>285</v>
      </c>
    </row>
    <row r="133" s="2" customFormat="1" customHeight="1" spans="1:7">
      <c r="A133" s="6">
        <v>136</v>
      </c>
      <c r="B133" s="7" t="s">
        <v>303</v>
      </c>
      <c r="C133" s="7"/>
      <c r="D133" s="8">
        <v>1</v>
      </c>
      <c r="E133" s="9">
        <v>550</v>
      </c>
      <c r="F133" s="7" t="s">
        <v>302</v>
      </c>
      <c r="G133" s="6" t="s">
        <v>285</v>
      </c>
    </row>
    <row r="134" s="2" customFormat="1" customHeight="1" spans="1:7">
      <c r="A134" s="6">
        <v>137</v>
      </c>
      <c r="B134" s="7" t="s">
        <v>304</v>
      </c>
      <c r="C134" s="7"/>
      <c r="D134" s="8">
        <v>1</v>
      </c>
      <c r="E134" s="9">
        <v>1500</v>
      </c>
      <c r="F134" s="7" t="s">
        <v>305</v>
      </c>
      <c r="G134" s="6" t="s">
        <v>285</v>
      </c>
    </row>
    <row r="135" s="2" customFormat="1" customHeight="1" spans="1:7">
      <c r="A135" s="6">
        <v>138</v>
      </c>
      <c r="B135" s="7" t="s">
        <v>306</v>
      </c>
      <c r="C135" s="7"/>
      <c r="D135" s="8">
        <v>1</v>
      </c>
      <c r="E135" s="9">
        <v>850</v>
      </c>
      <c r="F135" s="7" t="s">
        <v>307</v>
      </c>
      <c r="G135" s="6" t="s">
        <v>285</v>
      </c>
    </row>
    <row r="136" s="2" customFormat="1" customHeight="1" spans="1:7">
      <c r="A136" s="6">
        <v>139</v>
      </c>
      <c r="B136" s="7" t="s">
        <v>308</v>
      </c>
      <c r="C136" s="7"/>
      <c r="D136" s="8">
        <v>1</v>
      </c>
      <c r="E136" s="9">
        <v>10400</v>
      </c>
      <c r="F136" s="7" t="s">
        <v>309</v>
      </c>
      <c r="G136" s="6" t="s">
        <v>285</v>
      </c>
    </row>
    <row r="137" s="2" customFormat="1" customHeight="1" spans="1:7">
      <c r="A137" s="6">
        <v>140</v>
      </c>
      <c r="B137" s="7" t="s">
        <v>310</v>
      </c>
      <c r="C137" s="7"/>
      <c r="D137" s="8">
        <v>1</v>
      </c>
      <c r="E137" s="9">
        <v>4400</v>
      </c>
      <c r="F137" s="7" t="s">
        <v>311</v>
      </c>
      <c r="G137" s="6" t="s">
        <v>285</v>
      </c>
    </row>
    <row r="138" s="2" customFormat="1" customHeight="1" spans="1:7">
      <c r="A138" s="6">
        <v>141</v>
      </c>
      <c r="B138" s="7" t="s">
        <v>312</v>
      </c>
      <c r="C138" s="7"/>
      <c r="D138" s="8">
        <v>1</v>
      </c>
      <c r="E138" s="9">
        <v>1170</v>
      </c>
      <c r="F138" s="7" t="s">
        <v>313</v>
      </c>
      <c r="G138" s="6" t="s">
        <v>285</v>
      </c>
    </row>
    <row r="139" s="2" customFormat="1" customHeight="1" spans="1:7">
      <c r="A139" s="6">
        <v>142</v>
      </c>
      <c r="B139" s="7" t="s">
        <v>314</v>
      </c>
      <c r="C139" s="7"/>
      <c r="D139" s="8">
        <v>2</v>
      </c>
      <c r="E139" s="9">
        <v>620</v>
      </c>
      <c r="F139" s="7" t="s">
        <v>315</v>
      </c>
      <c r="G139" s="6" t="s">
        <v>285</v>
      </c>
    </row>
    <row r="140" s="2" customFormat="1" customHeight="1" spans="1:7">
      <c r="A140" s="6">
        <v>143</v>
      </c>
      <c r="B140" s="7" t="s">
        <v>316</v>
      </c>
      <c r="C140" s="7"/>
      <c r="D140" s="8">
        <v>3</v>
      </c>
      <c r="E140" s="9">
        <v>837.5</v>
      </c>
      <c r="F140" s="7" t="s">
        <v>315</v>
      </c>
      <c r="G140" s="6" t="s">
        <v>285</v>
      </c>
    </row>
    <row r="141" s="2" customFormat="1" customHeight="1" spans="1:7">
      <c r="A141" s="6">
        <v>144</v>
      </c>
      <c r="B141" s="7" t="s">
        <v>317</v>
      </c>
      <c r="C141" s="7"/>
      <c r="D141" s="8">
        <v>1</v>
      </c>
      <c r="E141" s="9">
        <v>750</v>
      </c>
      <c r="F141" s="7" t="s">
        <v>318</v>
      </c>
      <c r="G141" s="6" t="s">
        <v>285</v>
      </c>
    </row>
    <row r="142" s="2" customFormat="1" customHeight="1" spans="1:7">
      <c r="A142" s="6">
        <v>145</v>
      </c>
      <c r="B142" s="7" t="s">
        <v>319</v>
      </c>
      <c r="C142" s="7"/>
      <c r="D142" s="8">
        <v>1</v>
      </c>
      <c r="E142" s="9">
        <v>1425</v>
      </c>
      <c r="F142" s="7" t="s">
        <v>320</v>
      </c>
      <c r="G142" s="6" t="s">
        <v>285</v>
      </c>
    </row>
    <row r="143" s="2" customFormat="1" customHeight="1" spans="1:7">
      <c r="A143" s="6">
        <v>146</v>
      </c>
      <c r="B143" s="7" t="s">
        <v>319</v>
      </c>
      <c r="C143" s="7"/>
      <c r="D143" s="8">
        <v>1</v>
      </c>
      <c r="E143" s="9">
        <v>4830</v>
      </c>
      <c r="F143" s="7" t="s">
        <v>320</v>
      </c>
      <c r="G143" s="6" t="s">
        <v>285</v>
      </c>
    </row>
    <row r="144" s="2" customFormat="1" customHeight="1" spans="1:7">
      <c r="A144" s="6">
        <v>147</v>
      </c>
      <c r="B144" s="7" t="s">
        <v>321</v>
      </c>
      <c r="C144" s="7"/>
      <c r="D144" s="8">
        <v>2</v>
      </c>
      <c r="E144" s="9">
        <v>2880</v>
      </c>
      <c r="F144" s="7" t="s">
        <v>320</v>
      </c>
      <c r="G144" s="6" t="s">
        <v>285</v>
      </c>
    </row>
    <row r="145" s="2" customFormat="1" customHeight="1" spans="1:7">
      <c r="A145" s="6">
        <v>148</v>
      </c>
      <c r="B145" s="7" t="s">
        <v>322</v>
      </c>
      <c r="C145" s="7"/>
      <c r="D145" s="8">
        <v>14</v>
      </c>
      <c r="E145" s="9">
        <v>504</v>
      </c>
      <c r="F145" s="7" t="s">
        <v>323</v>
      </c>
      <c r="G145" s="6" t="s">
        <v>285</v>
      </c>
    </row>
    <row r="146" s="2" customFormat="1" customHeight="1" spans="1:7">
      <c r="A146" s="6">
        <v>149</v>
      </c>
      <c r="B146" s="7" t="s">
        <v>324</v>
      </c>
      <c r="C146" s="7"/>
      <c r="D146" s="8">
        <v>1</v>
      </c>
      <c r="E146" s="9">
        <v>1266</v>
      </c>
      <c r="F146" s="7" t="s">
        <v>325</v>
      </c>
      <c r="G146" s="6" t="s">
        <v>285</v>
      </c>
    </row>
    <row r="147" s="2" customFormat="1" customHeight="1" spans="1:7">
      <c r="A147" s="6">
        <v>150</v>
      </c>
      <c r="B147" s="7" t="s">
        <v>326</v>
      </c>
      <c r="C147" s="7"/>
      <c r="D147" s="8">
        <v>1</v>
      </c>
      <c r="E147" s="9">
        <v>36478.57</v>
      </c>
      <c r="F147" s="7" t="s">
        <v>325</v>
      </c>
      <c r="G147" s="6" t="s">
        <v>285</v>
      </c>
    </row>
    <row r="148" s="2" customFormat="1" customHeight="1" spans="1:7">
      <c r="A148" s="6">
        <v>151</v>
      </c>
      <c r="B148" s="7" t="s">
        <v>324</v>
      </c>
      <c r="C148" s="7"/>
      <c r="D148" s="8">
        <v>1</v>
      </c>
      <c r="E148" s="9">
        <v>1266</v>
      </c>
      <c r="F148" s="7" t="s">
        <v>325</v>
      </c>
      <c r="G148" s="6" t="s">
        <v>285</v>
      </c>
    </row>
    <row r="149" s="2" customFormat="1" customHeight="1" spans="1:7">
      <c r="A149" s="6">
        <v>152</v>
      </c>
      <c r="B149" s="7" t="s">
        <v>327</v>
      </c>
      <c r="C149" s="7"/>
      <c r="D149" s="8">
        <v>8</v>
      </c>
      <c r="E149" s="9">
        <v>3540</v>
      </c>
      <c r="F149" s="7" t="s">
        <v>328</v>
      </c>
      <c r="G149" s="6" t="s">
        <v>285</v>
      </c>
    </row>
    <row r="150" s="2" customFormat="1" customHeight="1" spans="1:7">
      <c r="A150" s="6">
        <v>153</v>
      </c>
      <c r="B150" s="7" t="s">
        <v>329</v>
      </c>
      <c r="C150" s="7"/>
      <c r="D150" s="8">
        <v>1</v>
      </c>
      <c r="E150" s="9">
        <v>800</v>
      </c>
      <c r="F150" s="7" t="s">
        <v>330</v>
      </c>
      <c r="G150" s="6" t="s">
        <v>285</v>
      </c>
    </row>
    <row r="151" s="2" customFormat="1" customHeight="1" spans="1:7">
      <c r="A151" s="6">
        <v>154</v>
      </c>
      <c r="B151" s="7" t="s">
        <v>331</v>
      </c>
      <c r="C151" s="7"/>
      <c r="D151" s="8">
        <v>1</v>
      </c>
      <c r="E151" s="9">
        <v>1050</v>
      </c>
      <c r="F151" s="7" t="s">
        <v>330</v>
      </c>
      <c r="G151" s="6" t="s">
        <v>285</v>
      </c>
    </row>
    <row r="152" s="2" customFormat="1" customHeight="1" spans="1:7">
      <c r="A152" s="6">
        <v>155</v>
      </c>
      <c r="B152" s="7" t="s">
        <v>332</v>
      </c>
      <c r="C152" s="7"/>
      <c r="D152" s="8">
        <v>1</v>
      </c>
      <c r="E152" s="9">
        <v>2050</v>
      </c>
      <c r="F152" s="7" t="s">
        <v>330</v>
      </c>
      <c r="G152" s="6" t="s">
        <v>285</v>
      </c>
    </row>
    <row r="153" s="2" customFormat="1" customHeight="1" spans="1:7">
      <c r="A153" s="6">
        <v>156</v>
      </c>
      <c r="B153" s="7" t="s">
        <v>333</v>
      </c>
      <c r="C153" s="7"/>
      <c r="D153" s="8">
        <v>1</v>
      </c>
      <c r="E153" s="9">
        <v>1980</v>
      </c>
      <c r="F153" s="7" t="s">
        <v>330</v>
      </c>
      <c r="G153" s="6" t="s">
        <v>285</v>
      </c>
    </row>
    <row r="154" s="2" customFormat="1" customHeight="1" spans="1:7">
      <c r="A154" s="6">
        <v>157</v>
      </c>
      <c r="B154" s="7" t="s">
        <v>334</v>
      </c>
      <c r="C154" s="7"/>
      <c r="D154" s="8">
        <v>2</v>
      </c>
      <c r="E154" s="9">
        <v>800</v>
      </c>
      <c r="F154" s="7" t="s">
        <v>335</v>
      </c>
      <c r="G154" s="6" t="s">
        <v>285</v>
      </c>
    </row>
    <row r="155" s="2" customFormat="1" customHeight="1" spans="1:7">
      <c r="A155" s="6">
        <v>158</v>
      </c>
      <c r="B155" s="7" t="s">
        <v>336</v>
      </c>
      <c r="C155" s="7"/>
      <c r="D155" s="8" t="s">
        <v>337</v>
      </c>
      <c r="E155" s="9">
        <f>9600/4000</f>
        <v>2.4</v>
      </c>
      <c r="F155" s="7" t="s">
        <v>338</v>
      </c>
      <c r="G155" s="6" t="s">
        <v>285</v>
      </c>
    </row>
    <row r="156" s="2" customFormat="1" customHeight="1" spans="1:7">
      <c r="A156" s="6">
        <v>159</v>
      </c>
      <c r="B156" s="7" t="s">
        <v>339</v>
      </c>
      <c r="C156" s="7"/>
      <c r="D156" s="8" t="s">
        <v>337</v>
      </c>
      <c r="E156" s="9">
        <f>3780/1800</f>
        <v>2.1</v>
      </c>
      <c r="F156" s="7" t="s">
        <v>338</v>
      </c>
      <c r="G156" s="6" t="s">
        <v>285</v>
      </c>
    </row>
    <row r="157" s="2" customFormat="1" customHeight="1" spans="1:7">
      <c r="A157" s="6">
        <v>160</v>
      </c>
      <c r="B157" s="7" t="s">
        <v>340</v>
      </c>
      <c r="C157" s="7"/>
      <c r="D157" s="8">
        <v>1</v>
      </c>
      <c r="E157" s="9">
        <v>1150</v>
      </c>
      <c r="F157" s="7" t="s">
        <v>341</v>
      </c>
      <c r="G157" s="6" t="s">
        <v>285</v>
      </c>
    </row>
    <row r="158" s="2" customFormat="1" customHeight="1" spans="1:7">
      <c r="A158" s="6">
        <v>162</v>
      </c>
      <c r="B158" s="7" t="s">
        <v>342</v>
      </c>
      <c r="C158" s="7"/>
      <c r="D158" s="8" t="s">
        <v>337</v>
      </c>
      <c r="E158" s="9">
        <f>12750/2500</f>
        <v>5.1</v>
      </c>
      <c r="F158" s="7" t="s">
        <v>343</v>
      </c>
      <c r="G158" s="6" t="s">
        <v>285</v>
      </c>
    </row>
    <row r="159" s="2" customFormat="1" customHeight="1" spans="1:7">
      <c r="A159" s="6">
        <v>163</v>
      </c>
      <c r="B159" s="7" t="s">
        <v>344</v>
      </c>
      <c r="C159" s="7"/>
      <c r="D159" s="8" t="s">
        <v>337</v>
      </c>
      <c r="E159" s="9">
        <f>18250/2500</f>
        <v>7.3</v>
      </c>
      <c r="F159" s="7" t="s">
        <v>343</v>
      </c>
      <c r="G159" s="6" t="s">
        <v>285</v>
      </c>
    </row>
    <row r="160" s="2" customFormat="1" customHeight="1" spans="1:7">
      <c r="A160" s="6">
        <v>164</v>
      </c>
      <c r="B160" s="7" t="s">
        <v>345</v>
      </c>
      <c r="C160" s="7"/>
      <c r="D160" s="8" t="s">
        <v>337</v>
      </c>
      <c r="E160" s="9">
        <f>8750/2500</f>
        <v>3.5</v>
      </c>
      <c r="F160" s="7" t="s">
        <v>343</v>
      </c>
      <c r="G160" s="6" t="s">
        <v>285</v>
      </c>
    </row>
    <row r="161" s="2" customFormat="1" customHeight="1" spans="1:7">
      <c r="A161" s="6">
        <v>165</v>
      </c>
      <c r="B161" s="7" t="s">
        <v>346</v>
      </c>
      <c r="C161" s="7"/>
      <c r="D161" s="8">
        <v>1</v>
      </c>
      <c r="E161" s="9">
        <v>650</v>
      </c>
      <c r="F161" s="7" t="s">
        <v>347</v>
      </c>
      <c r="G161" s="6" t="s">
        <v>285</v>
      </c>
    </row>
    <row r="162" s="2" customFormat="1" customHeight="1" spans="1:7">
      <c r="A162" s="6">
        <v>166</v>
      </c>
      <c r="B162" s="7" t="s">
        <v>348</v>
      </c>
      <c r="C162" s="7"/>
      <c r="D162" s="8">
        <v>1</v>
      </c>
      <c r="E162" s="9">
        <v>7500</v>
      </c>
      <c r="F162" s="7" t="s">
        <v>347</v>
      </c>
      <c r="G162" s="6" t="s">
        <v>285</v>
      </c>
    </row>
    <row r="163" s="2" customFormat="1" customHeight="1" spans="1:7">
      <c r="A163" s="6">
        <v>167</v>
      </c>
      <c r="B163" s="7" t="s">
        <v>349</v>
      </c>
      <c r="C163" s="7"/>
      <c r="D163" s="8">
        <v>1</v>
      </c>
      <c r="E163" s="9">
        <v>1230</v>
      </c>
      <c r="F163" s="7" t="s">
        <v>347</v>
      </c>
      <c r="G163" s="6" t="s">
        <v>285</v>
      </c>
    </row>
    <row r="164" s="2" customFormat="1" customHeight="1" spans="1:7">
      <c r="A164" s="6">
        <v>168</v>
      </c>
      <c r="B164" s="7" t="s">
        <v>350</v>
      </c>
      <c r="C164" s="7"/>
      <c r="D164" s="8">
        <v>1</v>
      </c>
      <c r="E164" s="9">
        <v>1720</v>
      </c>
      <c r="F164" s="7" t="s">
        <v>347</v>
      </c>
      <c r="G164" s="6" t="s">
        <v>285</v>
      </c>
    </row>
    <row r="165" s="2" customFormat="1" customHeight="1" spans="1:7">
      <c r="A165" s="6">
        <v>169</v>
      </c>
      <c r="B165" s="7" t="s">
        <v>346</v>
      </c>
      <c r="C165" s="7"/>
      <c r="D165" s="8">
        <v>1</v>
      </c>
      <c r="E165" s="9">
        <v>650</v>
      </c>
      <c r="F165" s="7" t="s">
        <v>347</v>
      </c>
      <c r="G165" s="6" t="s">
        <v>285</v>
      </c>
    </row>
    <row r="166" s="2" customFormat="1" customHeight="1" spans="1:7">
      <c r="A166" s="6">
        <v>170</v>
      </c>
      <c r="B166" s="7" t="s">
        <v>351</v>
      </c>
      <c r="C166" s="7"/>
      <c r="D166" s="8">
        <v>1</v>
      </c>
      <c r="E166" s="9">
        <v>1050</v>
      </c>
      <c r="F166" s="7" t="s">
        <v>347</v>
      </c>
      <c r="G166" s="6" t="s">
        <v>285</v>
      </c>
    </row>
    <row r="167" s="2" customFormat="1" customHeight="1" spans="1:7">
      <c r="A167" s="6">
        <v>171</v>
      </c>
      <c r="B167" s="7" t="s">
        <v>352</v>
      </c>
      <c r="C167" s="7"/>
      <c r="D167" s="8">
        <v>1</v>
      </c>
      <c r="E167" s="9">
        <v>2340</v>
      </c>
      <c r="F167" s="7" t="s">
        <v>347</v>
      </c>
      <c r="G167" s="6" t="s">
        <v>285</v>
      </c>
    </row>
    <row r="168" s="2" customFormat="1" customHeight="1" spans="1:7">
      <c r="A168" s="6">
        <v>172</v>
      </c>
      <c r="B168" s="7" t="s">
        <v>353</v>
      </c>
      <c r="C168" s="7"/>
      <c r="D168" s="8">
        <v>1</v>
      </c>
      <c r="E168" s="9">
        <v>2450</v>
      </c>
      <c r="F168" s="7" t="s">
        <v>347</v>
      </c>
      <c r="G168" s="6" t="s">
        <v>285</v>
      </c>
    </row>
    <row r="169" s="2" customFormat="1" customHeight="1" spans="1:7">
      <c r="A169" s="6">
        <v>173</v>
      </c>
      <c r="B169" s="7" t="s">
        <v>354</v>
      </c>
      <c r="C169" s="7"/>
      <c r="D169" s="8">
        <v>18</v>
      </c>
      <c r="E169" s="9">
        <f>10080/18</f>
        <v>560</v>
      </c>
      <c r="F169" s="7" t="s">
        <v>347</v>
      </c>
      <c r="G169" s="6" t="s">
        <v>285</v>
      </c>
    </row>
    <row r="170" s="2" customFormat="1" customHeight="1" spans="1:7">
      <c r="A170" s="6">
        <v>174</v>
      </c>
      <c r="B170" s="7" t="s">
        <v>355</v>
      </c>
      <c r="C170" s="7"/>
      <c r="D170" s="8">
        <v>2</v>
      </c>
      <c r="E170" s="9">
        <f>6920/2</f>
        <v>3460</v>
      </c>
      <c r="F170" s="7" t="s">
        <v>347</v>
      </c>
      <c r="G170" s="6" t="s">
        <v>285</v>
      </c>
    </row>
    <row r="171" s="2" customFormat="1" customHeight="1" spans="1:7">
      <c r="A171" s="6">
        <v>175</v>
      </c>
      <c r="B171" s="7" t="s">
        <v>356</v>
      </c>
      <c r="C171" s="7"/>
      <c r="D171" s="8">
        <v>4</v>
      </c>
      <c r="E171" s="9">
        <f>2240/4</f>
        <v>560</v>
      </c>
      <c r="F171" s="7" t="s">
        <v>347</v>
      </c>
      <c r="G171" s="6" t="s">
        <v>285</v>
      </c>
    </row>
    <row r="172" s="2" customFormat="1" customHeight="1" spans="1:7">
      <c r="A172" s="6">
        <v>176</v>
      </c>
      <c r="B172" s="7" t="s">
        <v>357</v>
      </c>
      <c r="C172" s="7"/>
      <c r="D172" s="8">
        <v>15</v>
      </c>
      <c r="E172" s="9">
        <f>21750/15</f>
        <v>1450</v>
      </c>
      <c r="F172" s="7" t="s">
        <v>347</v>
      </c>
      <c r="G172" s="6" t="s">
        <v>285</v>
      </c>
    </row>
    <row r="173" s="2" customFormat="1" customHeight="1" spans="1:7">
      <c r="A173" s="6">
        <v>177</v>
      </c>
      <c r="B173" s="7" t="s">
        <v>358</v>
      </c>
      <c r="C173" s="7"/>
      <c r="D173" s="8">
        <v>1</v>
      </c>
      <c r="E173" s="9">
        <v>4350</v>
      </c>
      <c r="F173" s="7" t="s">
        <v>347</v>
      </c>
      <c r="G173" s="6" t="s">
        <v>285</v>
      </c>
    </row>
    <row r="174" s="2" customFormat="1" customHeight="1" spans="1:7">
      <c r="A174" s="6">
        <v>178</v>
      </c>
      <c r="B174" s="7" t="s">
        <v>359</v>
      </c>
      <c r="C174" s="7"/>
      <c r="D174" s="8">
        <v>4</v>
      </c>
      <c r="E174" s="9">
        <f>16760/4</f>
        <v>4190</v>
      </c>
      <c r="F174" s="7" t="s">
        <v>347</v>
      </c>
      <c r="G174" s="6" t="s">
        <v>285</v>
      </c>
    </row>
    <row r="175" s="2" customFormat="1" customHeight="1" spans="1:7">
      <c r="A175" s="6">
        <v>179</v>
      </c>
      <c r="B175" s="7" t="s">
        <v>360</v>
      </c>
      <c r="C175" s="7"/>
      <c r="D175" s="8">
        <v>1</v>
      </c>
      <c r="E175" s="9">
        <v>1080</v>
      </c>
      <c r="F175" s="7" t="s">
        <v>347</v>
      </c>
      <c r="G175" s="6" t="s">
        <v>285</v>
      </c>
    </row>
    <row r="176" s="2" customFormat="1" customHeight="1" spans="1:7">
      <c r="A176" s="6">
        <v>180</v>
      </c>
      <c r="B176" s="7" t="s">
        <v>361</v>
      </c>
      <c r="C176" s="7"/>
      <c r="D176" s="8">
        <v>1</v>
      </c>
      <c r="E176" s="9">
        <v>9798</v>
      </c>
      <c r="F176" s="7" t="s">
        <v>347</v>
      </c>
      <c r="G176" s="6" t="s">
        <v>285</v>
      </c>
    </row>
    <row r="177" s="2" customFormat="1" customHeight="1" spans="1:7">
      <c r="A177" s="6">
        <v>181</v>
      </c>
      <c r="B177" s="7" t="s">
        <v>362</v>
      </c>
      <c r="C177" s="7"/>
      <c r="D177" s="8">
        <v>1</v>
      </c>
      <c r="E177" s="9">
        <v>1260</v>
      </c>
      <c r="F177" s="7" t="s">
        <v>347</v>
      </c>
      <c r="G177" s="6" t="s">
        <v>285</v>
      </c>
    </row>
    <row r="178" s="2" customFormat="1" customHeight="1" spans="1:7">
      <c r="A178" s="6">
        <v>182</v>
      </c>
      <c r="B178" s="7" t="s">
        <v>363</v>
      </c>
      <c r="C178" s="7"/>
      <c r="D178" s="8">
        <v>14</v>
      </c>
      <c r="E178" s="9">
        <v>1690</v>
      </c>
      <c r="F178" s="7" t="s">
        <v>347</v>
      </c>
      <c r="G178" s="6" t="s">
        <v>285</v>
      </c>
    </row>
    <row r="179" s="2" customFormat="1" customHeight="1" spans="1:7">
      <c r="A179" s="6">
        <v>184</v>
      </c>
      <c r="B179" s="7" t="s">
        <v>364</v>
      </c>
      <c r="C179" s="7"/>
      <c r="D179" s="8">
        <v>1</v>
      </c>
      <c r="E179" s="9">
        <v>12200</v>
      </c>
      <c r="F179" s="7" t="s">
        <v>365</v>
      </c>
      <c r="G179" s="6" t="s">
        <v>285</v>
      </c>
    </row>
    <row r="180" s="2" customFormat="1" customHeight="1" spans="1:7">
      <c r="A180" s="6">
        <v>185</v>
      </c>
      <c r="B180" s="7" t="s">
        <v>366</v>
      </c>
      <c r="C180" s="7"/>
      <c r="D180" s="8">
        <v>1</v>
      </c>
      <c r="E180" s="9">
        <v>1800</v>
      </c>
      <c r="F180" s="7" t="s">
        <v>367</v>
      </c>
      <c r="G180" s="6" t="s">
        <v>285</v>
      </c>
    </row>
    <row r="181" s="2" customFormat="1" customHeight="1" spans="1:7">
      <c r="A181" s="6">
        <v>186</v>
      </c>
      <c r="B181" s="7" t="s">
        <v>368</v>
      </c>
      <c r="C181" s="7"/>
      <c r="D181" s="8">
        <v>1</v>
      </c>
      <c r="E181" s="9">
        <v>900</v>
      </c>
      <c r="F181" s="7" t="s">
        <v>369</v>
      </c>
      <c r="G181" s="6" t="s">
        <v>285</v>
      </c>
    </row>
    <row r="182" s="2" customFormat="1" customHeight="1" spans="1:7">
      <c r="A182" s="6">
        <v>187</v>
      </c>
      <c r="B182" s="7" t="s">
        <v>370</v>
      </c>
      <c r="C182" s="7"/>
      <c r="D182" s="8">
        <v>1</v>
      </c>
      <c r="E182" s="9">
        <v>1650</v>
      </c>
      <c r="F182" s="7" t="s">
        <v>367</v>
      </c>
      <c r="G182" s="6" t="s">
        <v>285</v>
      </c>
    </row>
    <row r="183" s="2" customFormat="1" customHeight="1" spans="1:7">
      <c r="A183" s="6">
        <v>188</v>
      </c>
      <c r="B183" s="7" t="s">
        <v>371</v>
      </c>
      <c r="C183" s="7"/>
      <c r="D183" s="8">
        <v>1</v>
      </c>
      <c r="E183" s="9">
        <v>2225</v>
      </c>
      <c r="F183" s="7" t="s">
        <v>369</v>
      </c>
      <c r="G183" s="6" t="s">
        <v>285</v>
      </c>
    </row>
    <row r="184" s="2" customFormat="1" customHeight="1" spans="1:7">
      <c r="A184" s="6">
        <v>189</v>
      </c>
      <c r="B184" s="7" t="s">
        <v>372</v>
      </c>
      <c r="C184" s="7"/>
      <c r="D184" s="8">
        <v>1</v>
      </c>
      <c r="E184" s="9">
        <v>1550</v>
      </c>
      <c r="F184" s="7" t="s">
        <v>367</v>
      </c>
      <c r="G184" s="6" t="s">
        <v>285</v>
      </c>
    </row>
    <row r="185" s="2" customFormat="1" customHeight="1" spans="1:7">
      <c r="A185" s="6">
        <v>190</v>
      </c>
      <c r="B185" s="7" t="s">
        <v>373</v>
      </c>
      <c r="C185" s="7"/>
      <c r="D185" s="8">
        <v>1</v>
      </c>
      <c r="E185" s="9">
        <v>3650</v>
      </c>
      <c r="F185" s="7" t="s">
        <v>374</v>
      </c>
      <c r="G185" s="6" t="s">
        <v>285</v>
      </c>
    </row>
    <row r="186" s="2" customFormat="1" customHeight="1" spans="1:7">
      <c r="A186" s="6">
        <v>191</v>
      </c>
      <c r="B186" s="7" t="s">
        <v>276</v>
      </c>
      <c r="C186" s="7"/>
      <c r="D186" s="8">
        <v>3</v>
      </c>
      <c r="E186" s="9">
        <v>4600</v>
      </c>
      <c r="F186" s="7" t="s">
        <v>375</v>
      </c>
      <c r="G186" s="6" t="s">
        <v>285</v>
      </c>
    </row>
    <row r="187" s="2" customFormat="1" customHeight="1" spans="1:7">
      <c r="A187" s="6">
        <v>192</v>
      </c>
      <c r="B187" s="7" t="s">
        <v>376</v>
      </c>
      <c r="C187" s="7"/>
      <c r="D187" s="8">
        <v>1</v>
      </c>
      <c r="E187" s="9">
        <v>2700</v>
      </c>
      <c r="F187" s="7" t="s">
        <v>375</v>
      </c>
      <c r="G187" s="6" t="s">
        <v>285</v>
      </c>
    </row>
    <row r="188" s="2" customFormat="1" customHeight="1" spans="1:7">
      <c r="A188" s="6">
        <v>193</v>
      </c>
      <c r="B188" s="7" t="s">
        <v>377</v>
      </c>
      <c r="C188" s="7"/>
      <c r="D188" s="8">
        <v>30</v>
      </c>
      <c r="E188" s="9">
        <v>1035</v>
      </c>
      <c r="F188" s="7" t="s">
        <v>330</v>
      </c>
      <c r="G188" s="6" t="s">
        <v>285</v>
      </c>
    </row>
    <row r="189" s="2" customFormat="1" customHeight="1" spans="1:7">
      <c r="A189" s="6">
        <v>194</v>
      </c>
      <c r="B189" s="7" t="s">
        <v>378</v>
      </c>
      <c r="C189" s="7"/>
      <c r="D189" s="8">
        <v>3</v>
      </c>
      <c r="E189" s="9">
        <f>6900/3</f>
        <v>2300</v>
      </c>
      <c r="F189" s="7" t="s">
        <v>97</v>
      </c>
      <c r="G189" s="6" t="s">
        <v>285</v>
      </c>
    </row>
    <row r="190" s="2" customFormat="1" customHeight="1" spans="1:7">
      <c r="A190" s="6">
        <v>195</v>
      </c>
      <c r="B190" s="7" t="s">
        <v>379</v>
      </c>
      <c r="C190" s="7"/>
      <c r="D190" s="8">
        <v>1</v>
      </c>
      <c r="E190" s="9">
        <v>4800</v>
      </c>
      <c r="F190" s="7" t="s">
        <v>380</v>
      </c>
      <c r="G190" s="6" t="s">
        <v>285</v>
      </c>
    </row>
    <row r="191" s="2" customFormat="1" customHeight="1" spans="1:7">
      <c r="A191" s="6">
        <v>197</v>
      </c>
      <c r="B191" s="7" t="s">
        <v>381</v>
      </c>
      <c r="C191" s="7"/>
      <c r="D191" s="8">
        <v>5</v>
      </c>
      <c r="E191" s="9">
        <v>1700</v>
      </c>
      <c r="F191" s="7" t="s">
        <v>97</v>
      </c>
      <c r="G191" s="6" t="s">
        <v>285</v>
      </c>
    </row>
    <row r="192" s="2" customFormat="1" customHeight="1" spans="1:7">
      <c r="A192" s="6">
        <v>199</v>
      </c>
      <c r="B192" s="7" t="s">
        <v>382</v>
      </c>
      <c r="C192" s="7"/>
      <c r="D192" s="8">
        <v>4</v>
      </c>
      <c r="E192" s="9">
        <v>825</v>
      </c>
      <c r="F192" s="7" t="s">
        <v>97</v>
      </c>
      <c r="G192" s="6" t="s">
        <v>285</v>
      </c>
    </row>
    <row r="193" s="2" customFormat="1" customHeight="1" spans="1:7">
      <c r="A193" s="6">
        <v>200</v>
      </c>
      <c r="B193" s="7" t="s">
        <v>382</v>
      </c>
      <c r="C193" s="7"/>
      <c r="D193" s="8">
        <v>18</v>
      </c>
      <c r="E193" s="9">
        <v>450</v>
      </c>
      <c r="F193" s="7" t="s">
        <v>97</v>
      </c>
      <c r="G193" s="6" t="s">
        <v>285</v>
      </c>
    </row>
    <row r="194" s="2" customFormat="1" customHeight="1" spans="1:7">
      <c r="A194" s="6">
        <v>201</v>
      </c>
      <c r="B194" s="7" t="s">
        <v>382</v>
      </c>
      <c r="C194" s="7"/>
      <c r="D194" s="8">
        <v>9</v>
      </c>
      <c r="E194" s="9">
        <v>825</v>
      </c>
      <c r="F194" s="7" t="s">
        <v>97</v>
      </c>
      <c r="G194" s="6" t="s">
        <v>285</v>
      </c>
    </row>
    <row r="195" s="2" customFormat="1" customHeight="1" spans="1:7">
      <c r="A195" s="6">
        <v>202</v>
      </c>
      <c r="B195" s="7" t="s">
        <v>382</v>
      </c>
      <c r="C195" s="7"/>
      <c r="D195" s="8">
        <v>1</v>
      </c>
      <c r="E195" s="9">
        <v>1500</v>
      </c>
      <c r="F195" s="7" t="s">
        <v>383</v>
      </c>
      <c r="G195" s="6" t="s">
        <v>285</v>
      </c>
    </row>
    <row r="196" s="2" customFormat="1" customHeight="1" spans="1:7">
      <c r="A196" s="6">
        <v>203</v>
      </c>
      <c r="B196" s="7" t="s">
        <v>377</v>
      </c>
      <c r="C196" s="7" t="s">
        <v>384</v>
      </c>
      <c r="D196" s="8">
        <v>1</v>
      </c>
      <c r="E196" s="9">
        <v>500</v>
      </c>
      <c r="F196" s="7" t="s">
        <v>385</v>
      </c>
      <c r="G196" s="6" t="s">
        <v>285</v>
      </c>
    </row>
    <row r="197" s="2" customFormat="1" customHeight="1" spans="1:7">
      <c r="A197" s="6">
        <v>204</v>
      </c>
      <c r="B197" s="7" t="s">
        <v>377</v>
      </c>
      <c r="C197" s="7"/>
      <c r="D197" s="8">
        <v>8</v>
      </c>
      <c r="E197" s="9">
        <f>10000/8</f>
        <v>1250</v>
      </c>
      <c r="F197" s="7" t="s">
        <v>386</v>
      </c>
      <c r="G197" s="6" t="s">
        <v>285</v>
      </c>
    </row>
    <row r="198" s="2" customFormat="1" customHeight="1" spans="1:7">
      <c r="A198" s="6">
        <v>205</v>
      </c>
      <c r="B198" s="7" t="s">
        <v>377</v>
      </c>
      <c r="C198" s="7" t="s">
        <v>387</v>
      </c>
      <c r="D198" s="8">
        <v>1</v>
      </c>
      <c r="E198" s="9">
        <v>3600</v>
      </c>
      <c r="F198" s="7" t="s">
        <v>25</v>
      </c>
      <c r="G198" s="6" t="s">
        <v>285</v>
      </c>
    </row>
    <row r="199" s="2" customFormat="1" customHeight="1" spans="1:7">
      <c r="A199" s="6">
        <v>206</v>
      </c>
      <c r="B199" s="7" t="s">
        <v>377</v>
      </c>
      <c r="C199" s="7" t="s">
        <v>388</v>
      </c>
      <c r="D199" s="8">
        <v>8</v>
      </c>
      <c r="E199" s="9">
        <f>7504/8</f>
        <v>938</v>
      </c>
      <c r="F199" s="7" t="s">
        <v>246</v>
      </c>
      <c r="G199" s="6" t="s">
        <v>285</v>
      </c>
    </row>
    <row r="200" s="2" customFormat="1" customHeight="1" spans="1:7">
      <c r="A200" s="6">
        <v>207</v>
      </c>
      <c r="B200" s="7" t="s">
        <v>377</v>
      </c>
      <c r="C200" s="7"/>
      <c r="D200" s="8">
        <v>2</v>
      </c>
      <c r="E200" s="9">
        <v>1230</v>
      </c>
      <c r="F200" s="7" t="s">
        <v>147</v>
      </c>
      <c r="G200" s="6" t="s">
        <v>285</v>
      </c>
    </row>
    <row r="201" s="2" customFormat="1" customHeight="1" spans="1:7">
      <c r="A201" s="6">
        <v>208</v>
      </c>
      <c r="B201" s="7" t="s">
        <v>377</v>
      </c>
      <c r="C201" s="7" t="s">
        <v>388</v>
      </c>
      <c r="D201" s="8">
        <v>10</v>
      </c>
      <c r="E201" s="9">
        <v>1008</v>
      </c>
      <c r="F201" s="7" t="s">
        <v>147</v>
      </c>
      <c r="G201" s="6" t="s">
        <v>285</v>
      </c>
    </row>
    <row r="202" s="2" customFormat="1" customHeight="1" spans="1:7">
      <c r="A202" s="6">
        <v>209</v>
      </c>
      <c r="B202" s="7" t="s">
        <v>377</v>
      </c>
      <c r="C202" s="7" t="s">
        <v>389</v>
      </c>
      <c r="D202" s="8">
        <v>2</v>
      </c>
      <c r="E202" s="9">
        <v>1000</v>
      </c>
      <c r="F202" s="7" t="s">
        <v>390</v>
      </c>
      <c r="G202" s="6" t="s">
        <v>285</v>
      </c>
    </row>
    <row r="203" s="2" customFormat="1" customHeight="1" spans="1:7">
      <c r="A203" s="6">
        <v>210</v>
      </c>
      <c r="B203" s="7" t="s">
        <v>377</v>
      </c>
      <c r="C203" s="7"/>
      <c r="D203" s="8">
        <v>3</v>
      </c>
      <c r="E203" s="9">
        <v>1200</v>
      </c>
      <c r="F203" s="7" t="s">
        <v>111</v>
      </c>
      <c r="G203" s="6" t="s">
        <v>285</v>
      </c>
    </row>
    <row r="204" s="2" customFormat="1" customHeight="1" spans="1:7">
      <c r="A204" s="6">
        <v>211</v>
      </c>
      <c r="B204" s="7" t="s">
        <v>391</v>
      </c>
      <c r="C204" s="7" t="s">
        <v>392</v>
      </c>
      <c r="D204" s="8">
        <v>1</v>
      </c>
      <c r="E204" s="9">
        <v>3810.6</v>
      </c>
      <c r="F204" s="7" t="s">
        <v>374</v>
      </c>
      <c r="G204" s="6" t="s">
        <v>285</v>
      </c>
    </row>
    <row r="205" s="2" customFormat="1" customHeight="1" spans="1:7">
      <c r="A205" s="6">
        <v>212</v>
      </c>
      <c r="B205" s="7" t="s">
        <v>393</v>
      </c>
      <c r="C205" s="7"/>
      <c r="D205" s="8">
        <v>1</v>
      </c>
      <c r="E205" s="9">
        <v>1500</v>
      </c>
      <c r="F205" s="7" t="s">
        <v>394</v>
      </c>
      <c r="G205" s="6" t="s">
        <v>285</v>
      </c>
    </row>
    <row r="206" s="2" customFormat="1" customHeight="1" spans="1:7">
      <c r="A206" s="6">
        <v>213</v>
      </c>
      <c r="B206" s="7" t="s">
        <v>395</v>
      </c>
      <c r="C206" s="7"/>
      <c r="D206" s="8">
        <v>1</v>
      </c>
      <c r="E206" s="9">
        <v>1100</v>
      </c>
      <c r="F206" s="7" t="s">
        <v>375</v>
      </c>
      <c r="G206" s="6" t="s">
        <v>285</v>
      </c>
    </row>
    <row r="207" s="2" customFormat="1" customHeight="1" spans="1:7">
      <c r="A207" s="6">
        <v>214</v>
      </c>
      <c r="B207" s="7" t="s">
        <v>396</v>
      </c>
      <c r="C207" s="7"/>
      <c r="D207" s="8">
        <v>1</v>
      </c>
      <c r="E207" s="9">
        <v>6150</v>
      </c>
      <c r="F207" s="7" t="s">
        <v>397</v>
      </c>
      <c r="G207" s="6" t="s">
        <v>285</v>
      </c>
    </row>
    <row r="208" s="2" customFormat="1" customHeight="1" spans="1:7">
      <c r="A208" s="6">
        <v>215</v>
      </c>
      <c r="B208" s="7" t="s">
        <v>398</v>
      </c>
      <c r="C208" s="7"/>
      <c r="D208" s="8">
        <f>15*9</f>
        <v>135</v>
      </c>
      <c r="E208" s="9">
        <v>43.3</v>
      </c>
      <c r="F208" s="7" t="s">
        <v>399</v>
      </c>
      <c r="G208" s="6" t="s">
        <v>285</v>
      </c>
    </row>
    <row r="209" s="2" customFormat="1" customHeight="1" spans="1:7">
      <c r="A209" s="6">
        <v>216</v>
      </c>
      <c r="B209" s="7" t="s">
        <v>400</v>
      </c>
      <c r="C209" s="7" t="s">
        <v>401</v>
      </c>
      <c r="D209" s="8">
        <v>3</v>
      </c>
      <c r="E209" s="9">
        <v>299</v>
      </c>
      <c r="F209" s="7" t="s">
        <v>402</v>
      </c>
      <c r="G209" s="6" t="s">
        <v>285</v>
      </c>
    </row>
    <row r="210" s="2" customFormat="1" customHeight="1" spans="1:7">
      <c r="A210" s="6">
        <v>217</v>
      </c>
      <c r="B210" s="7" t="s">
        <v>52</v>
      </c>
      <c r="C210" s="7" t="s">
        <v>403</v>
      </c>
      <c r="D210" s="8">
        <v>1</v>
      </c>
      <c r="E210" s="9">
        <v>498</v>
      </c>
      <c r="F210" s="7" t="s">
        <v>402</v>
      </c>
      <c r="G210" s="6" t="s">
        <v>285</v>
      </c>
    </row>
    <row r="211" s="2" customFormat="1" customHeight="1" spans="1:7">
      <c r="A211" s="6">
        <v>218</v>
      </c>
      <c r="B211" s="7" t="s">
        <v>317</v>
      </c>
      <c r="C211" s="7" t="s">
        <v>404</v>
      </c>
      <c r="D211" s="8">
        <v>1</v>
      </c>
      <c r="E211" s="9">
        <v>415</v>
      </c>
      <c r="F211" s="7" t="s">
        <v>402</v>
      </c>
      <c r="G211" s="6" t="s">
        <v>285</v>
      </c>
    </row>
    <row r="212" s="2" customFormat="1" customHeight="1" spans="1:7">
      <c r="A212" s="6">
        <v>219</v>
      </c>
      <c r="B212" s="7" t="s">
        <v>405</v>
      </c>
      <c r="C212" s="7"/>
      <c r="D212" s="14">
        <v>4</v>
      </c>
      <c r="E212" s="9">
        <v>9013</v>
      </c>
      <c r="F212" s="7" t="s">
        <v>406</v>
      </c>
      <c r="G212" s="6" t="s">
        <v>407</v>
      </c>
    </row>
    <row r="213" s="2" customFormat="1" customHeight="1" spans="1:7">
      <c r="A213" s="6">
        <v>220</v>
      </c>
      <c r="B213" s="7" t="s">
        <v>408</v>
      </c>
      <c r="C213" s="7"/>
      <c r="D213" s="14">
        <v>3</v>
      </c>
      <c r="E213" s="9">
        <v>3200</v>
      </c>
      <c r="F213" s="7" t="s">
        <v>97</v>
      </c>
      <c r="G213" s="6" t="s">
        <v>407</v>
      </c>
    </row>
    <row r="214" s="2" customFormat="1" customHeight="1" spans="1:7">
      <c r="A214" s="6">
        <v>221</v>
      </c>
      <c r="B214" s="7" t="s">
        <v>409</v>
      </c>
      <c r="C214" s="7"/>
      <c r="D214" s="14">
        <v>1</v>
      </c>
      <c r="E214" s="9">
        <v>9800</v>
      </c>
      <c r="F214" s="7" t="s">
        <v>410</v>
      </c>
      <c r="G214" s="6" t="s">
        <v>407</v>
      </c>
    </row>
    <row r="215" s="2" customFormat="1" customHeight="1" spans="1:7">
      <c r="A215" s="6">
        <v>222</v>
      </c>
      <c r="B215" s="7" t="s">
        <v>411</v>
      </c>
      <c r="C215" s="7" t="s">
        <v>412</v>
      </c>
      <c r="D215" s="14">
        <v>1</v>
      </c>
      <c r="E215" s="9">
        <v>20000</v>
      </c>
      <c r="F215" s="7" t="s">
        <v>163</v>
      </c>
      <c r="G215" s="6" t="s">
        <v>407</v>
      </c>
    </row>
    <row r="216" s="2" customFormat="1" customHeight="1" spans="1:7">
      <c r="A216" s="6">
        <v>223</v>
      </c>
      <c r="B216" s="7" t="s">
        <v>405</v>
      </c>
      <c r="C216" s="7"/>
      <c r="D216" s="14">
        <v>4</v>
      </c>
      <c r="E216" s="9">
        <v>28750</v>
      </c>
      <c r="F216" s="7" t="s">
        <v>410</v>
      </c>
      <c r="G216" s="6" t="s">
        <v>407</v>
      </c>
    </row>
    <row r="217" s="2" customFormat="1" customHeight="1" spans="1:7">
      <c r="A217" s="6">
        <v>224</v>
      </c>
      <c r="B217" s="7" t="s">
        <v>413</v>
      </c>
      <c r="C217" s="7"/>
      <c r="D217" s="8">
        <v>1</v>
      </c>
      <c r="E217" s="9">
        <v>30000</v>
      </c>
      <c r="F217" s="7" t="s">
        <v>414</v>
      </c>
      <c r="G217" s="6" t="s">
        <v>407</v>
      </c>
    </row>
    <row r="218" s="2" customFormat="1" customHeight="1" spans="1:7">
      <c r="A218" s="6">
        <v>225</v>
      </c>
      <c r="B218" s="15" t="s">
        <v>415</v>
      </c>
      <c r="C218" s="15" t="s">
        <v>416</v>
      </c>
      <c r="D218" s="16">
        <v>4</v>
      </c>
      <c r="E218" s="17">
        <f>24464/4</f>
        <v>6116</v>
      </c>
      <c r="F218" s="18">
        <v>37347</v>
      </c>
      <c r="G218" s="6" t="s">
        <v>417</v>
      </c>
    </row>
    <row r="219" s="2" customFormat="1" customHeight="1" spans="1:7">
      <c r="A219" s="6">
        <v>226</v>
      </c>
      <c r="B219" s="15" t="s">
        <v>418</v>
      </c>
      <c r="C219" s="15" t="s">
        <v>419</v>
      </c>
      <c r="D219" s="16">
        <v>36</v>
      </c>
      <c r="E219" s="17">
        <f>53208/36</f>
        <v>1478</v>
      </c>
      <c r="F219" s="18">
        <v>40848</v>
      </c>
      <c r="G219" s="6" t="s">
        <v>417</v>
      </c>
    </row>
    <row r="220" s="2" customFormat="1" customHeight="1" spans="1:7">
      <c r="A220" s="6">
        <v>227</v>
      </c>
      <c r="B220" s="15" t="s">
        <v>420</v>
      </c>
      <c r="C220" s="15" t="s">
        <v>421</v>
      </c>
      <c r="D220" s="16">
        <v>4</v>
      </c>
      <c r="E220" s="17">
        <f>11880/4</f>
        <v>2970</v>
      </c>
      <c r="F220" s="18">
        <v>39356</v>
      </c>
      <c r="G220" s="6" t="s">
        <v>417</v>
      </c>
    </row>
    <row r="221" s="2" customFormat="1" customHeight="1" spans="1:7">
      <c r="A221" s="6">
        <v>228</v>
      </c>
      <c r="B221" s="15" t="s">
        <v>422</v>
      </c>
      <c r="C221" s="15" t="s">
        <v>423</v>
      </c>
      <c r="D221" s="16">
        <v>4</v>
      </c>
      <c r="E221" s="17">
        <f>9400/4</f>
        <v>2350</v>
      </c>
      <c r="F221" s="18">
        <v>39083</v>
      </c>
      <c r="G221" s="6" t="s">
        <v>417</v>
      </c>
    </row>
    <row r="222" s="2" customFormat="1" customHeight="1" spans="1:7">
      <c r="A222" s="6">
        <v>229</v>
      </c>
      <c r="B222" s="15" t="s">
        <v>424</v>
      </c>
      <c r="C222" s="15" t="s">
        <v>425</v>
      </c>
      <c r="D222" s="16">
        <v>2</v>
      </c>
      <c r="E222" s="17">
        <v>1050</v>
      </c>
      <c r="F222" s="18">
        <v>39083</v>
      </c>
      <c r="G222" s="6" t="s">
        <v>417</v>
      </c>
    </row>
    <row r="223" s="2" customFormat="1" customHeight="1" spans="1:7">
      <c r="A223" s="6">
        <v>230</v>
      </c>
      <c r="B223" s="15" t="s">
        <v>426</v>
      </c>
      <c r="C223" s="15" t="s">
        <v>427</v>
      </c>
      <c r="D223" s="16">
        <v>5</v>
      </c>
      <c r="E223" s="17">
        <f>11740/5</f>
        <v>2348</v>
      </c>
      <c r="F223" s="18">
        <v>38718</v>
      </c>
      <c r="G223" s="6" t="s">
        <v>417</v>
      </c>
    </row>
    <row r="224" s="2" customFormat="1" customHeight="1" spans="1:7">
      <c r="A224" s="6">
        <v>231</v>
      </c>
      <c r="B224" s="15" t="s">
        <v>428</v>
      </c>
      <c r="C224" s="15" t="s">
        <v>429</v>
      </c>
      <c r="D224" s="16">
        <v>12</v>
      </c>
      <c r="E224" s="17">
        <f>27000/12</f>
        <v>2250</v>
      </c>
      <c r="F224" s="18">
        <v>39052</v>
      </c>
      <c r="G224" s="6" t="s">
        <v>417</v>
      </c>
    </row>
    <row r="225" s="2" customFormat="1" customHeight="1" spans="1:7">
      <c r="A225" s="6">
        <v>232</v>
      </c>
      <c r="B225" s="15" t="s">
        <v>430</v>
      </c>
      <c r="C225" s="15" t="s">
        <v>431</v>
      </c>
      <c r="D225" s="16">
        <v>2</v>
      </c>
      <c r="E225" s="19">
        <v>10000</v>
      </c>
      <c r="F225" s="20">
        <v>39417</v>
      </c>
      <c r="G225" s="6" t="s">
        <v>417</v>
      </c>
    </row>
    <row r="226" s="2" customFormat="1" customHeight="1" spans="1:7">
      <c r="A226" s="6">
        <v>233</v>
      </c>
      <c r="B226" s="15" t="s">
        <v>430</v>
      </c>
      <c r="C226" s="15" t="s">
        <v>432</v>
      </c>
      <c r="D226" s="16">
        <v>1</v>
      </c>
      <c r="E226" s="19">
        <v>3063</v>
      </c>
      <c r="F226" s="20">
        <v>39083</v>
      </c>
      <c r="G226" s="6" t="s">
        <v>417</v>
      </c>
    </row>
    <row r="227" s="2" customFormat="1" customHeight="1" spans="1:7">
      <c r="A227" s="6">
        <v>234</v>
      </c>
      <c r="B227" s="15" t="s">
        <v>433</v>
      </c>
      <c r="C227" s="15" t="s">
        <v>434</v>
      </c>
      <c r="D227" s="16">
        <v>3</v>
      </c>
      <c r="E227" s="19">
        <v>4945</v>
      </c>
      <c r="F227" s="20">
        <v>40817</v>
      </c>
      <c r="G227" s="6" t="s">
        <v>417</v>
      </c>
    </row>
    <row r="228" s="2" customFormat="1" customHeight="1" spans="1:7">
      <c r="A228" s="6">
        <v>235</v>
      </c>
      <c r="B228" s="15" t="s">
        <v>433</v>
      </c>
      <c r="C228" s="15" t="s">
        <v>435</v>
      </c>
      <c r="D228" s="16">
        <v>1</v>
      </c>
      <c r="E228" s="17">
        <v>1648</v>
      </c>
      <c r="F228" s="20">
        <v>40817</v>
      </c>
      <c r="G228" s="6" t="s">
        <v>417</v>
      </c>
    </row>
    <row r="229" s="2" customFormat="1" customHeight="1" spans="1:7">
      <c r="A229" s="6">
        <v>236</v>
      </c>
      <c r="B229" s="15" t="s">
        <v>257</v>
      </c>
      <c r="C229" s="15" t="s">
        <v>436</v>
      </c>
      <c r="D229" s="16">
        <v>1</v>
      </c>
      <c r="E229" s="17">
        <v>3600</v>
      </c>
      <c r="F229" s="20">
        <v>39356</v>
      </c>
      <c r="G229" s="6" t="s">
        <v>417</v>
      </c>
    </row>
    <row r="230" s="2" customFormat="1" customHeight="1" spans="1:7">
      <c r="A230" s="6">
        <v>237</v>
      </c>
      <c r="B230" s="15" t="s">
        <v>257</v>
      </c>
      <c r="C230" s="15" t="s">
        <v>437</v>
      </c>
      <c r="D230" s="16">
        <v>2</v>
      </c>
      <c r="E230" s="17">
        <v>3900</v>
      </c>
      <c r="F230" s="20">
        <v>39356</v>
      </c>
      <c r="G230" s="6" t="s">
        <v>417</v>
      </c>
    </row>
    <row r="231" s="2" customFormat="1" customHeight="1" spans="1:7">
      <c r="A231" s="6">
        <v>238</v>
      </c>
      <c r="B231" s="15" t="s">
        <v>257</v>
      </c>
      <c r="C231" s="15" t="s">
        <v>438</v>
      </c>
      <c r="D231" s="16">
        <v>1</v>
      </c>
      <c r="E231" s="17">
        <v>2680</v>
      </c>
      <c r="F231" s="20">
        <v>39356</v>
      </c>
      <c r="G231" s="6" t="s">
        <v>417</v>
      </c>
    </row>
    <row r="232" s="2" customFormat="1" customHeight="1" spans="1:7">
      <c r="A232" s="6">
        <v>239</v>
      </c>
      <c r="B232" s="15" t="s">
        <v>257</v>
      </c>
      <c r="C232" s="15" t="s">
        <v>439</v>
      </c>
      <c r="D232" s="16">
        <v>1</v>
      </c>
      <c r="E232" s="17">
        <v>1400</v>
      </c>
      <c r="F232" s="20">
        <v>39356</v>
      </c>
      <c r="G232" s="6" t="s">
        <v>417</v>
      </c>
    </row>
    <row r="233" s="2" customFormat="1" customHeight="1" spans="1:7">
      <c r="A233" s="6">
        <v>240</v>
      </c>
      <c r="B233" s="15" t="s">
        <v>257</v>
      </c>
      <c r="C233" s="15" t="s">
        <v>440</v>
      </c>
      <c r="D233" s="16">
        <v>5</v>
      </c>
      <c r="E233" s="17">
        <f>25590/5</f>
        <v>5118</v>
      </c>
      <c r="F233" s="20">
        <v>40483</v>
      </c>
      <c r="G233" s="6" t="s">
        <v>417</v>
      </c>
    </row>
    <row r="234" s="2" customFormat="1" customHeight="1" spans="1:7">
      <c r="A234" s="6">
        <v>241</v>
      </c>
      <c r="B234" s="15" t="s">
        <v>441</v>
      </c>
      <c r="C234" s="15" t="s">
        <v>442</v>
      </c>
      <c r="D234" s="16">
        <v>7</v>
      </c>
      <c r="E234" s="17">
        <f>6650/7</f>
        <v>950</v>
      </c>
      <c r="F234" s="20">
        <v>39052</v>
      </c>
      <c r="G234" s="6" t="s">
        <v>417</v>
      </c>
    </row>
    <row r="235" s="2" customFormat="1" customHeight="1" spans="1:7">
      <c r="A235" s="6">
        <v>242</v>
      </c>
      <c r="B235" s="15" t="s">
        <v>443</v>
      </c>
      <c r="C235" s="15" t="s">
        <v>444</v>
      </c>
      <c r="D235" s="16">
        <v>2</v>
      </c>
      <c r="E235" s="17">
        <f>2648/2</f>
        <v>1324</v>
      </c>
      <c r="F235" s="20">
        <v>40817</v>
      </c>
      <c r="G235" s="6" t="s">
        <v>417</v>
      </c>
    </row>
    <row r="236" s="2" customFormat="1" customHeight="1" spans="1:7">
      <c r="A236" s="6">
        <v>243</v>
      </c>
      <c r="B236" s="15" t="s">
        <v>57</v>
      </c>
      <c r="C236" s="15">
        <v>7200</v>
      </c>
      <c r="D236" s="16">
        <v>1</v>
      </c>
      <c r="E236" s="17">
        <v>3000</v>
      </c>
      <c r="F236" s="20">
        <v>40452</v>
      </c>
      <c r="G236" s="6" t="s">
        <v>417</v>
      </c>
    </row>
    <row r="237" s="2" customFormat="1" customHeight="1" spans="1:7">
      <c r="A237" s="6">
        <v>244</v>
      </c>
      <c r="B237" s="16" t="s">
        <v>445</v>
      </c>
      <c r="C237" s="15" t="s">
        <v>446</v>
      </c>
      <c r="D237" s="15">
        <v>11</v>
      </c>
      <c r="E237" s="17">
        <f>58500/11</f>
        <v>5318.18181818182</v>
      </c>
      <c r="F237" s="18">
        <v>39356</v>
      </c>
      <c r="G237" s="6" t="s">
        <v>417</v>
      </c>
    </row>
    <row r="238" s="2" customFormat="1" customHeight="1" spans="1:7">
      <c r="A238" s="6">
        <v>245</v>
      </c>
      <c r="B238" s="16" t="s">
        <v>447</v>
      </c>
      <c r="C238" s="15" t="s">
        <v>448</v>
      </c>
      <c r="D238" s="15">
        <v>1</v>
      </c>
      <c r="E238" s="17">
        <v>5000</v>
      </c>
      <c r="F238" s="18">
        <v>41730</v>
      </c>
      <c r="G238" s="6" t="s">
        <v>417</v>
      </c>
    </row>
    <row r="239" s="2" customFormat="1" customHeight="1" spans="1:7">
      <c r="A239" s="6">
        <v>246</v>
      </c>
      <c r="B239" s="16" t="s">
        <v>449</v>
      </c>
      <c r="C239" s="15" t="s">
        <v>450</v>
      </c>
      <c r="D239" s="15">
        <v>1</v>
      </c>
      <c r="E239" s="17">
        <v>1500</v>
      </c>
      <c r="F239" s="18">
        <v>39356</v>
      </c>
      <c r="G239" s="6" t="s">
        <v>417</v>
      </c>
    </row>
    <row r="240" s="2" customFormat="1" customHeight="1" spans="1:7">
      <c r="A240" s="6">
        <v>247</v>
      </c>
      <c r="B240" s="16" t="s">
        <v>451</v>
      </c>
      <c r="C240" s="15" t="s">
        <v>452</v>
      </c>
      <c r="D240" s="15">
        <v>1</v>
      </c>
      <c r="E240" s="17">
        <v>2400</v>
      </c>
      <c r="F240" s="18">
        <v>39356</v>
      </c>
      <c r="G240" s="6" t="s">
        <v>417</v>
      </c>
    </row>
    <row r="241" s="2" customFormat="1" customHeight="1" spans="1:7">
      <c r="A241" s="6">
        <v>248</v>
      </c>
      <c r="B241" s="16" t="s">
        <v>453</v>
      </c>
      <c r="C241" s="15" t="s">
        <v>454</v>
      </c>
      <c r="D241" s="15">
        <v>1</v>
      </c>
      <c r="E241" s="17">
        <v>3200</v>
      </c>
      <c r="F241" s="18">
        <v>39417</v>
      </c>
      <c r="G241" s="6" t="s">
        <v>417</v>
      </c>
    </row>
    <row r="242" s="2" customFormat="1" customHeight="1" spans="1:7">
      <c r="A242" s="6">
        <v>249</v>
      </c>
      <c r="B242" s="15" t="s">
        <v>455</v>
      </c>
      <c r="C242" s="15" t="s">
        <v>456</v>
      </c>
      <c r="D242" s="16">
        <v>8</v>
      </c>
      <c r="E242" s="17">
        <f>37120/8</f>
        <v>4640</v>
      </c>
      <c r="F242" s="18">
        <v>39173</v>
      </c>
      <c r="G242" s="6" t="s">
        <v>417</v>
      </c>
    </row>
    <row r="243" s="2" customFormat="1" customHeight="1" spans="1:7">
      <c r="A243" s="6">
        <v>250</v>
      </c>
      <c r="B243" s="15" t="s">
        <v>424</v>
      </c>
      <c r="C243" s="15"/>
      <c r="D243" s="16">
        <v>1</v>
      </c>
      <c r="E243" s="17">
        <v>2500</v>
      </c>
      <c r="F243" s="18">
        <v>39083</v>
      </c>
      <c r="G243" s="6" t="s">
        <v>417</v>
      </c>
    </row>
    <row r="244" s="2" customFormat="1" customHeight="1" spans="1:7">
      <c r="A244" s="6">
        <v>251</v>
      </c>
      <c r="B244" s="15" t="s">
        <v>457</v>
      </c>
      <c r="C244" s="15" t="s">
        <v>458</v>
      </c>
      <c r="D244" s="16">
        <v>6</v>
      </c>
      <c r="E244" s="17">
        <f>3480/6</f>
        <v>580</v>
      </c>
      <c r="F244" s="18">
        <v>39083</v>
      </c>
      <c r="G244" s="6" t="s">
        <v>417</v>
      </c>
    </row>
    <row r="245" s="2" customFormat="1" customHeight="1" spans="1:7">
      <c r="A245" s="6">
        <v>252</v>
      </c>
      <c r="B245" s="15" t="s">
        <v>459</v>
      </c>
      <c r="C245" s="15" t="s">
        <v>460</v>
      </c>
      <c r="D245" s="16">
        <v>9</v>
      </c>
      <c r="E245" s="17">
        <f>16200/9</f>
        <v>1800</v>
      </c>
      <c r="F245" s="18">
        <v>37622</v>
      </c>
      <c r="G245" s="6" t="s">
        <v>417</v>
      </c>
    </row>
    <row r="246" s="2" customFormat="1" customHeight="1" spans="1:7">
      <c r="A246" s="6">
        <v>253</v>
      </c>
      <c r="B246" s="15" t="s">
        <v>461</v>
      </c>
      <c r="C246" s="15"/>
      <c r="D246" s="16">
        <v>8</v>
      </c>
      <c r="E246" s="17">
        <f>52000/8</f>
        <v>6500</v>
      </c>
      <c r="F246" s="20">
        <v>39083</v>
      </c>
      <c r="G246" s="6" t="s">
        <v>417</v>
      </c>
    </row>
    <row r="247" s="2" customFormat="1" customHeight="1" spans="1:7">
      <c r="A247" s="6">
        <v>254</v>
      </c>
      <c r="B247" s="15" t="s">
        <v>462</v>
      </c>
      <c r="C247" s="15" t="s">
        <v>463</v>
      </c>
      <c r="D247" s="16"/>
      <c r="E247" s="17"/>
      <c r="F247" s="20"/>
      <c r="G247" s="6" t="s">
        <v>282</v>
      </c>
    </row>
    <row r="248" s="2" customFormat="1" customHeight="1" spans="1:7">
      <c r="A248" s="6">
        <v>255</v>
      </c>
      <c r="B248" s="15" t="s">
        <v>464</v>
      </c>
      <c r="C248" s="15"/>
      <c r="D248" s="16" t="s">
        <v>465</v>
      </c>
      <c r="E248" s="17">
        <v>15000</v>
      </c>
      <c r="F248" s="20">
        <v>37622</v>
      </c>
      <c r="G248" s="6" t="s">
        <v>466</v>
      </c>
    </row>
    <row r="249" s="1" customFormat="1" customHeight="1" spans="1:7">
      <c r="A249" s="4"/>
      <c r="B249" s="4" t="s">
        <v>467</v>
      </c>
      <c r="C249" s="21"/>
      <c r="D249" s="4"/>
      <c r="E249" s="5"/>
      <c r="F249" s="4"/>
      <c r="G249" s="4"/>
    </row>
    <row r="250" s="1" customFormat="1" customHeight="1" spans="3:5">
      <c r="C250" s="22"/>
      <c r="E250" s="23"/>
    </row>
    <row r="251" s="1" customFormat="1" ht="30" customHeight="1" spans="5:7">
      <c r="E251" s="3"/>
      <c r="F251" s="24"/>
      <c r="G251" s="24"/>
    </row>
    <row r="252" s="1" customFormat="1" customHeight="1" spans="5:7">
      <c r="E252" s="3"/>
      <c r="F252" s="24"/>
      <c r="G252" s="24"/>
    </row>
    <row r="253" s="1" customFormat="1" customHeight="1" spans="5:7">
      <c r="E253" s="3"/>
      <c r="F253" s="24"/>
      <c r="G253" s="24"/>
    </row>
    <row r="254" s="1" customFormat="1" customHeight="1" spans="5:5">
      <c r="E254" s="3"/>
    </row>
    <row r="255" s="1" customFormat="1" customHeight="1" spans="5:5">
      <c r="E255" s="3"/>
    </row>
  </sheetData>
  <mergeCells count="3">
    <mergeCell ref="E251:G251"/>
    <mergeCell ref="E252:G252"/>
    <mergeCell ref="E253:G25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2021-06-25T07:02:00Z</dcterms:created>
  <dcterms:modified xsi:type="dcterms:W3CDTF">2021-09-24T07:44:38Z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92A44A3278AD49D9A0EB042FF19AB2C8</vt:lpwstr>
  </property>
  <property fmtid="{D5CDD505-2E9C-101B-9397-08002B2CF9AE}" pid="3" name="KSOProductBuildVer">
    <vt:lpwstr>2052-11.1.0.10700</vt:lpwstr>
  </property>
</Properties>
</file>